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<sst xmlns="http://schemas.openxmlformats.org/spreadsheetml/2006/main" count="35" uniqueCount="35">
  <si>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</si>
  <si>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RMR010</t>
  </si>
  <si>
    <t xml:space="preserve">m²</t>
  </si>
  <si>
    <t xml:space="preserve">Barniz natural para madera.</t>
  </si>
  <si>
    <r>
      <rPr>
        <sz val="8.25"/>
        <color rgb="FF000000"/>
        <rFont val="Arial"/>
        <family val="2"/>
      </rPr>
      <t xml:space="preserve">Aplicación manual de dos manos de barniz natural, acabado satinado, incoloro, aplicado con brocha, rodillo o pistola, diluidas con un 5% a 15% de diluyente, (rendimiento: 0,105 l/m² cada mano); (), sobre superficie de mobiliario de madera, en exteriores. Incluso líquido protector incoloro para tratamiento preventivo contra insectos xilófagos.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</si>
  <si>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</si>
  <si>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</si>
  <si>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</si>
  <si>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</si>
  <si>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</si>
  <si>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</si>
  <si>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</si>
  <si>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mt27tlr060a</t>
  </si>
  <si>
    <t xml:space="preserve">l</t>
  </si>
  <si>
    <t xml:space="preserve">Líquido protector incoloro para tratamiento preventivo contra insectos xilófagos, para aplicar con brocha o rodillo.</t>
  </si>
  <si>
    <t xml:space="preserve">mt27bns010a</t>
  </si>
  <si>
    <t xml:space="preserve">l</t>
  </si>
  <si>
    <t xml:space="preserve">Barniz natural para interior y exterior, incoloro, acabado satinado, a base de aceites vegetales, resinas vegetales y pigmentos minerales, permeable al vapor de agua, con resistencia a los rayos UV y a la intemperie, con un contenido de sustancias orgánicas volátiles (VOC) &lt; 140 g/l, para aplicar con brocha, rodillo o pistola.</t>
  </si>
  <si>
    <t xml:space="preserve">mt27lni004</t>
  </si>
  <si>
    <t xml:space="preserve">l</t>
  </si>
  <si>
    <t xml:space="preserve">Diluyente, a base de una mezcla de hidrocarburos alifáticos.</t>
  </si>
  <si>
    <t xml:space="preserve">Subtotal materiales:</t>
  </si>
  <si>
    <t xml:space="preserve">Mano de obra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</si>
  <si>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</si>
  <si>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</si>
  <si>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</si>
  <si>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</si>
  <si>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</si>
  <si>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</si>
  <si>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</si>
  <si>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</si>
  <si>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</si>
  <si>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</si>
  <si>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14,88€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</si>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</sst>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2.38" customWidth="1"/>
    <col min="4" max="4" width="5.27" customWidth="1"/>
    <col min="5" max="5" width="75.6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0.066</v>
      </c>
      <c r="G10" s="12">
        <v>11.04</v>
      </c>
      <c r="H10" s="12">
        <f ca="1">ROUND(INDIRECT(ADDRESS(ROW()+(0), COLUMN()+(-2), 1))*INDIRECT(ADDRESS(ROW()+(0), COLUMN()+(-1), 1)), 2)</f>
        <v>0.73</v>
      </c>
    </row>
    <row r="11" spans="1:8" ht="45.00" thickBot="1" customHeight="1">
      <c r="A11" s="1" t="s">
        <v>15</v>
      </c>
      <c r="B11" s="1"/>
      <c r="C11" s="10" t="s">
        <v>16</v>
      </c>
      <c r="D11" s="10"/>
      <c r="E11" s="1" t="s">
        <v>17</v>
      </c>
      <c r="F11" s="11">
        <v>0.21</v>
      </c>
      <c r="G11" s="12">
        <v>12.88</v>
      </c>
      <c r="H11" s="12">
        <f ca="1">ROUND(INDIRECT(ADDRESS(ROW()+(0), COLUMN()+(-2), 1))*INDIRECT(ADDRESS(ROW()+(0), COLUMN()+(-1), 1)), 2)</f>
        <v>2.7</v>
      </c>
    </row>
    <row r="12" spans="1:8" ht="13.50" thickBot="1" customHeight="1">
      <c r="A12" s="1" t="s">
        <v>18</v>
      </c>
      <c r="B12" s="1"/>
      <c r="C12" s="10" t="s">
        <v>19</v>
      </c>
      <c r="D12" s="10"/>
      <c r="E12" s="1" t="s">
        <v>20</v>
      </c>
      <c r="F12" s="13">
        <v>0.021</v>
      </c>
      <c r="G12" s="14">
        <v>3.62</v>
      </c>
      <c r="H12" s="14">
        <f ca="1">ROUND(INDIRECT(ADDRESS(ROW()+(0), COLUMN()+(-2), 1))*INDIRECT(ADDRESS(ROW()+(0), COLUMN()+(-1), 1)), 2)</f>
        <v>0.08</v>
      </c>
    </row>
    <row r="13" spans="1:8" ht="13.50" thickBot="1" customHeight="1">
      <c r="A13" s="15"/>
      <c r="B13" s="15"/>
      <c r="C13" s="15"/>
      <c r="D13" s="15"/>
      <c r="E13" s="15"/>
      <c r="F13" s="9" t="s">
        <v>21</v>
      </c>
      <c r="G13" s="9"/>
      <c r="H13" s="17">
        <f ca="1">ROUND(SUM(INDIRECT(ADDRESS(ROW()+(-1), COLUMN()+(0), 1)),INDIRECT(ADDRESS(ROW()+(-2), COLUMN()+(0), 1)),INDIRECT(ADDRESS(ROW()+(-3), COLUMN()+(0), 1))), 2)</f>
        <v>3.51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0.339</v>
      </c>
      <c r="G15" s="12">
        <v>22.13</v>
      </c>
      <c r="H15" s="12">
        <f ca="1">ROUND(INDIRECT(ADDRESS(ROW()+(0), COLUMN()+(-2), 1))*INDIRECT(ADDRESS(ROW()+(0), COLUMN()+(-1), 1)), 2)</f>
        <v>7.5</v>
      </c>
    </row>
    <row r="16" spans="1:8" ht="13.50" thickBot="1" customHeight="1">
      <c r="A16" s="1" t="s">
        <v>26</v>
      </c>
      <c r="B16" s="1"/>
      <c r="C16" s="10" t="s">
        <v>27</v>
      </c>
      <c r="D16" s="10"/>
      <c r="E16" s="1" t="s">
        <v>28</v>
      </c>
      <c r="F16" s="13">
        <v>0.059</v>
      </c>
      <c r="G16" s="14">
        <v>21.02</v>
      </c>
      <c r="H16" s="14">
        <f ca="1">ROUND(INDIRECT(ADDRESS(ROW()+(0), COLUMN()+(-2), 1))*INDIRECT(ADDRESS(ROW()+(0), COLUMN()+(-1), 1)), 2)</f>
        <v>1.24</v>
      </c>
    </row>
    <row r="17" spans="1:8" ht="13.50" thickBot="1" customHeight="1">
      <c r="A17" s="15"/>
      <c r="B17" s="15"/>
      <c r="C17" s="15"/>
      <c r="D17" s="15"/>
      <c r="E17" s="15"/>
      <c r="F17" s="9" t="s">
        <v>29</v>
      </c>
      <c r="G17" s="9"/>
      <c r="H17" s="17">
        <f ca="1">ROUND(SUM(INDIRECT(ADDRESS(ROW()+(-1), COLUMN()+(0), 1)),INDIRECT(ADDRESS(ROW()+(-2), COLUMN()+(0), 1))), 2)</f>
        <v>8.74</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12.25</v>
      </c>
      <c r="H19" s="14">
        <f ca="1">ROUND(INDIRECT(ADDRESS(ROW()+(0), COLUMN()+(-2), 1))*INDIRECT(ADDRESS(ROW()+(0), COLUMN()+(-1), 1))/100, 2)</f>
        <v>0.25</v>
      </c>
    </row>
    <row r="20" spans="1:8" ht="13.50" thickBot="1" customHeight="1">
      <c r="A20" s="21" t="s">
        <v>33</v>
      </c>
      <c r="B20" s="21"/>
      <c r="C20" s="22"/>
      <c r="D20" s="22"/>
      <c r="E20" s="23"/>
      <c r="F20" s="24" t="s">
        <v>34</v>
      </c>
      <c r="G20" s="25"/>
      <c r="H20" s="26">
        <f ca="1">ROUND(SUM(INDIRECT(ADDRESS(ROW()+(-1), COLUMN()+(0), 1)),INDIRECT(ADDRESS(ROW()+(-3), COLUMN()+(0), 1)),INDIRECT(ADDRESS(ROW()+(-7), COLUMN()+(0), 1))), 2)</f>
        <v>12.5</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