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<sst xmlns="http://schemas.openxmlformats.org/spreadsheetml/2006/main" count="60" uniqueCount="60">
  <si>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</si>
  <si>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</si>
  <si>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</si>
  <si>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</si>
  <si>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30, según UNE-EN 1364-1, sistema Trasdosado Independiente Promatect-100X "PROMAT", de 74 mm de espesor, formado por placa de silicato cálcico tipo cortafuego de 12 mm de espesor, formando sándwich con una placa tipo cortafuego de 12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</si>
  <si>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</si>
  <si>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</si>
  <si>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</si>
  <si>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</si>
  <si>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</si>
  <si>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</si>
  <si>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</si>
  <si>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</si>
  <si>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</si>
  <si>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</si>
  <si>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</si>
  <si>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</si>
  <si>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</si>
  <si>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mt12plo010pd</t>
  </si>
  <si>
    <t xml:space="preserve">m²</t>
  </si>
  <si>
    <t xml:space="preserve">Placa de silicato cálcico Promatect-100X "PROMAT", de 1200x2000 mm y 12 mm de espesor, con los bordes longitudinales afinados.</t>
  </si>
  <si>
    <t xml:space="preserve">mt12psg081c</t>
  </si>
  <si>
    <t xml:space="preserve">Ud</t>
  </si>
  <si>
    <t xml:space="preserve">Tornillo autoperforante 3,5x25 mm.</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</si>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</sst>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4</v>
      </c>
      <c r="H11" s="11"/>
      <c r="I11" s="12">
        <v>3.22</v>
      </c>
      <c r="J11" s="12">
        <f ca="1">ROUND(INDIRECT(ADDRESS(ROW()+(0), COLUMN()+(-3), 1))*INDIRECT(ADDRESS(ROW()+(0), COLUMN()+(-1), 1)), 2)</f>
        <v>12.88</v>
      </c>
    </row>
    <row r="12" spans="1:10" ht="24.00" thickBot="1" customHeight="1">
      <c r="A12" s="1" t="s">
        <v>18</v>
      </c>
      <c r="B12" s="1"/>
      <c r="C12" s="10" t="s">
        <v>19</v>
      </c>
      <c r="D12" s="10"/>
      <c r="E12" s="1" t="s">
        <v>20</v>
      </c>
      <c r="F12" s="1"/>
      <c r="G12" s="11">
        <v>2.1</v>
      </c>
      <c r="H12" s="11"/>
      <c r="I12" s="12">
        <v>15.45</v>
      </c>
      <c r="J12" s="12">
        <f ca="1">ROUND(INDIRECT(ADDRESS(ROW()+(0), COLUMN()+(-3), 1))*INDIRECT(ADDRESS(ROW()+(0), COLUMN()+(-1), 1)), 2)</f>
        <v>32.45</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0.01</v>
      </c>
      <c r="J14" s="12">
        <f ca="1">ROUND(INDIRECT(ADDRESS(ROW()+(0), COLUMN()+(-3), 1))*INDIRECT(ADDRESS(ROW()+(0), COLUMN()+(-1), 1)), 2)</f>
        <v>0.2</v>
      </c>
    </row>
    <row r="15" spans="1:10" ht="13.50" thickBot="1" customHeight="1">
      <c r="A15" s="1" t="s">
        <v>27</v>
      </c>
      <c r="B15" s="1"/>
      <c r="C15" s="10" t="s">
        <v>28</v>
      </c>
      <c r="D15" s="10"/>
      <c r="E15" s="1" t="s">
        <v>29</v>
      </c>
      <c r="F15" s="1"/>
      <c r="G15" s="11">
        <v>2</v>
      </c>
      <c r="H15" s="11"/>
      <c r="I15" s="12">
        <v>0.06</v>
      </c>
      <c r="J15" s="12">
        <f ca="1">ROUND(INDIRECT(ADDRESS(ROW()+(0), COLUMN()+(-3), 1))*INDIRECT(ADDRESS(ROW()+(0), COLUMN()+(-1), 1)), 2)</f>
        <v>0.12</v>
      </c>
    </row>
    <row r="16" spans="1:10" ht="13.50" thickBot="1" customHeight="1">
      <c r="A16" s="1" t="s">
        <v>30</v>
      </c>
      <c r="B16" s="1"/>
      <c r="C16" s="10" t="s">
        <v>31</v>
      </c>
      <c r="D16" s="10"/>
      <c r="E16" s="1" t="s">
        <v>32</v>
      </c>
      <c r="F16" s="1"/>
      <c r="G16" s="11">
        <v>0.25</v>
      </c>
      <c r="H16" s="11"/>
      <c r="I16" s="12">
        <v>1.73</v>
      </c>
      <c r="J16" s="12">
        <f ca="1">ROUND(INDIRECT(ADDRESS(ROW()+(0), COLUMN()+(-3), 1))*INDIRECT(ADDRESS(ROW()+(0), COLUMN()+(-1), 1)), 2)</f>
        <v>0.43</v>
      </c>
    </row>
    <row r="17" spans="1:10" ht="45.00" thickBot="1" customHeight="1">
      <c r="A17" s="1" t="s">
        <v>33</v>
      </c>
      <c r="B17" s="1"/>
      <c r="C17" s="10" t="s">
        <v>34</v>
      </c>
      <c r="D17" s="10"/>
      <c r="E17" s="1" t="s">
        <v>35</v>
      </c>
      <c r="F17" s="1"/>
      <c r="G17" s="13">
        <v>0.2</v>
      </c>
      <c r="H17" s="13"/>
      <c r="I17" s="14">
        <v>7.13</v>
      </c>
      <c r="J17" s="14">
        <f ca="1">ROUND(INDIRECT(ADDRESS(ROW()+(0), COLUMN()+(-3), 1))*INDIRECT(ADDRESS(ROW()+(0), COLUMN()+(-1), 1)), 2)</f>
        <v>1.43</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49.78</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0.573</v>
      </c>
      <c r="H20" s="11"/>
      <c r="I20" s="12">
        <v>22.74</v>
      </c>
      <c r="J20" s="12">
        <f ca="1">ROUND(INDIRECT(ADDRESS(ROW()+(0), COLUMN()+(-3), 1))*INDIRECT(ADDRESS(ROW()+(0), COLUMN()+(-1), 1)), 2)</f>
        <v>13.03</v>
      </c>
    </row>
    <row r="21" spans="1:10" ht="13.50" thickBot="1" customHeight="1">
      <c r="A21" s="1" t="s">
        <v>41</v>
      </c>
      <c r="B21" s="1"/>
      <c r="C21" s="10" t="s">
        <v>42</v>
      </c>
      <c r="D21" s="10"/>
      <c r="E21" s="1" t="s">
        <v>43</v>
      </c>
      <c r="F21" s="1"/>
      <c r="G21" s="13">
        <v>0.573</v>
      </c>
      <c r="H21" s="13"/>
      <c r="I21" s="14">
        <v>21.02</v>
      </c>
      <c r="J21" s="14">
        <f ca="1">ROUND(INDIRECT(ADDRESS(ROW()+(0), COLUMN()+(-3), 1))*INDIRECT(ADDRESS(ROW()+(0), COLUMN()+(-1), 1)), 2)</f>
        <v>12.04</v>
      </c>
    </row>
    <row r="22" spans="1:10" ht="13.50" thickBot="1" customHeight="1">
      <c r="A22" s="15"/>
      <c r="B22" s="15"/>
      <c r="C22" s="15"/>
      <c r="D22" s="15"/>
      <c r="E22" s="15"/>
      <c r="F22" s="15"/>
      <c r="G22" s="9" t="s">
        <v>44</v>
      </c>
      <c r="H22" s="9"/>
      <c r="I22" s="9"/>
      <c r="J22" s="17">
        <f ca="1">ROUND(SUM(INDIRECT(ADDRESS(ROW()+(-1), COLUMN()+(0), 1)),INDIRECT(ADDRESS(ROW()+(-2), COLUMN()+(0), 1))), 2)</f>
        <v>25.07</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74.85</v>
      </c>
      <c r="J24" s="14">
        <f ca="1">ROUND(INDIRECT(ADDRESS(ROW()+(0), COLUMN()+(-3), 1))*INDIRECT(ADDRESS(ROW()+(0), COLUMN()+(-1), 1))/100, 2)</f>
        <v>1.5</v>
      </c>
    </row>
    <row r="25" spans="1:10" ht="13.50" thickBot="1" customHeight="1">
      <c r="A25" s="8"/>
      <c r="B25" s="8"/>
      <c r="C25" s="8"/>
      <c r="D25" s="8"/>
      <c r="E25" s="8"/>
      <c r="F25" s="8"/>
      <c r="G25" s="21" t="s">
        <v>48</v>
      </c>
      <c r="H25" s="21"/>
      <c r="I25" s="21"/>
      <c r="J25" s="22">
        <f ca="1">ROUND(SUM(INDIRECT(ADDRESS(ROW()+(-1), COLUMN()+(0), 1)),INDIRECT(ADDRESS(ROW()+(-3), COLUMN()+(0), 1)),INDIRECT(ADDRESS(ROW()+(-7), COLUMN()+(0), 1))), 2)</f>
        <v>76.35</v>
      </c>
    </row>
    <row r="28" spans="1:10" ht="13.50" thickBot="1" customHeight="1">
      <c r="A28" s="23" t="s">
        <v>49</v>
      </c>
      <c r="B28" s="23"/>
      <c r="C28" s="23"/>
      <c r="D28" s="23"/>
      <c r="E28" s="23"/>
      <c r="F28" s="23" t="s">
        <v>50</v>
      </c>
      <c r="G28" s="23"/>
      <c r="H28" s="23" t="s">
        <v>51</v>
      </c>
      <c r="I28" s="23"/>
      <c r="J28" s="23" t="s">
        <v>52</v>
      </c>
    </row>
    <row r="29" spans="1:10" ht="13.50" thickBot="1" customHeight="1">
      <c r="A29" s="24" t="s">
        <v>53</v>
      </c>
      <c r="B29" s="24"/>
      <c r="C29" s="24"/>
      <c r="D29" s="24"/>
      <c r="E29" s="24"/>
      <c r="F29" s="25">
        <v>112006</v>
      </c>
      <c r="G29" s="25"/>
      <c r="H29" s="25">
        <v>112007</v>
      </c>
      <c r="I29" s="25"/>
      <c r="J29" s="25" t="s">
        <v>54</v>
      </c>
    </row>
    <row r="30" spans="1:10" ht="24.00" thickBot="1" customHeight="1">
      <c r="A30" s="26" t="s">
        <v>55</v>
      </c>
      <c r="B30" s="26"/>
      <c r="C30" s="26"/>
      <c r="D30" s="26"/>
      <c r="E30" s="26"/>
      <c r="F30" s="27"/>
      <c r="G30" s="27"/>
      <c r="H30" s="27"/>
      <c r="I30" s="27"/>
      <c r="J30" s="27"/>
    </row>
    <row r="31" spans="1:10" ht="13.50" thickBot="1" customHeight="1">
      <c r="A31" s="28" t="s">
        <v>56</v>
      </c>
      <c r="B31" s="28"/>
      <c r="C31" s="28"/>
      <c r="D31" s="28"/>
      <c r="E31" s="28"/>
      <c r="F31" s="29">
        <v>112007</v>
      </c>
      <c r="G31" s="29"/>
      <c r="H31" s="29">
        <v>112007</v>
      </c>
      <c r="I31" s="29"/>
      <c r="J31" s="29"/>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4:J34"/>
    <mergeCell ref="A35:J35"/>
    <mergeCell ref="A36:J36"/>
  </mergeCells>
  <pageMargins left="0.147638" right="0.147638" top="0.206693" bottom="0.206693" header="0.0" footer="0.0"/>
  <pageSetup paperSize="9" orientation="portrait"/>
  <rowBreaks count="0" manualBreakCount="0">
    </rowBreaks>
</worksheet>
</file>