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<sst xmlns="http://schemas.openxmlformats.org/spreadsheetml/2006/main" count="54" uniqueCount="54">
  <si>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</si>
  <si>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RSQ030</t>
  </si>
  <si>
    <t xml:space="preserve">m²</t>
  </si>
  <si>
    <t xml:space="preserve">Pavimento continuo de micromortero natural de cal.</t>
  </si>
  <si>
    <r>
      <rPr>
        <sz val="8.25"/>
        <color rgb="FF000000"/>
        <rFont val="Arial"/>
        <family val="2"/>
      </rPr>
      <t xml:space="preserve">Pavimento continuo de micromortero, de 2 a 4 mm de espesor, realizado sobre superficie absorbente. CAPA BASE: micromortero natural de cal, compuesto por cal hidráulica natural, tipo NHL 5, según UNE-EN 459-1 y áridos seleccionados con granulometría de hasta 600 micras, color a elegir, en dos capas, (0,75 kg/m² cada capa) y malla de fibra de vidrio antiálcalis, de 2,2x2,3 mm de luz de malla, de 58 g/m² de masa superficial. CAPA DECORATIVA: micromortero natural de cal, compuesto por cal hidráulica natural, tipo NHL 5, según UNE-EN 459-1 y áridos seleccionados con granulometría de hasta 100 micras, color blanco, en una capa, (0,15 kg/m²). CAPA DE SELLADO: una mano de mezcla de aceites y resinas vegetales y una mano de pasta a base de ceras naturales y propóleo.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</si>
  <si>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</si>
  <si>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</si>
  <si>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</si>
  <si>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</si>
  <si>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</si>
  <si>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</si>
  <si>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</si>
  <si>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</si>
  <si>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</si>
  <si>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</si>
  <si>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mt28mcn010b</t>
  </si>
  <si>
    <t xml:space="preserve">kg</t>
  </si>
  <si>
    <t xml:space="preserve">Micromortero natural de cal, compuesto por cal hidráulica natural, tipo NHL 5, según UNE-EN 459-1 y áridos seleccionados con granulometría de hasta 600 micras, color a elegir, densidad 1200 kg/m³, resistencia a compresión 5 N/mm², sin sustancias orgánicas volátiles (VOC), suministrado en sacos, según UNE-EN 13813.</t>
  </si>
  <si>
    <t xml:space="preserve">mt28mcn010c</t>
  </si>
  <si>
    <t xml:space="preserve">kg</t>
  </si>
  <si>
    <t xml:space="preserve">Micromortero natural de cal, compuesto por cal hidráulica natural, tipo NHL 5, según UNE-EN 459-1 y áridos seleccionados con granulometría de hasta 100 micras, color blanco, densidad 800 kg/m³, resistencia a compresión 5 N/mm², sin sustancias orgánicas volátiles (VOC), suministrado en sacos, según UNE-EN 13813.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</si>
  <si>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</si>
  <si>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</si>
  <si>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</si>
  <si>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mt22www090a</t>
  </si>
  <si>
    <t xml:space="preserve">l</t>
  </si>
  <si>
    <t xml:space="preserve">Pasta a base de ceras naturales y propóleo, para aplicar con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</si>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</sst>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0.38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2.33</v>
      </c>
      <c r="I10" s="12">
        <f ca="1">ROUND(INDIRECT(ADDRESS(ROW()+(0), COLUMN()+(-3), 1))*INDIRECT(ADDRESS(ROW()+(0), COLUMN()+(-1), 1)), 2)</f>
        <v>2.45</v>
      </c>
    </row>
    <row r="11" spans="1:9" ht="45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1.5</v>
      </c>
      <c r="G11" s="11"/>
      <c r="H11" s="12">
        <v>2.76</v>
      </c>
      <c r="I11" s="12">
        <f ca="1">ROUND(INDIRECT(ADDRESS(ROW()+(0), COLUMN()+(-3), 1))*INDIRECT(ADDRESS(ROW()+(0), COLUMN()+(-1), 1)), 2)</f>
        <v>4.14</v>
      </c>
    </row>
    <row r="12" spans="1:9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0.15</v>
      </c>
      <c r="G12" s="11"/>
      <c r="H12" s="12">
        <v>7.76</v>
      </c>
      <c r="I12" s="12">
        <f ca="1">ROUND(INDIRECT(ADDRESS(ROW()+(0), COLUMN()+(-3), 1))*INDIRECT(ADDRESS(ROW()+(0), COLUMN()+(-1), 1)), 2)</f>
        <v>1.16</v>
      </c>
    </row>
    <row r="13" spans="1:9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0.3</v>
      </c>
      <c r="G13" s="11"/>
      <c r="H13" s="12">
        <v>28.91</v>
      </c>
      <c r="I13" s="12">
        <f ca="1">ROUND(INDIRECT(ADDRESS(ROW()+(0), COLUMN()+(-3), 1))*INDIRECT(ADDRESS(ROW()+(0), COLUMN()+(-1), 1)), 2)</f>
        <v>8.67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0.15</v>
      </c>
      <c r="G14" s="11"/>
      <c r="H14" s="12">
        <v>38.41</v>
      </c>
      <c r="I14" s="12">
        <f ca="1">ROUND(INDIRECT(ADDRESS(ROW()+(0), COLUMN()+(-3), 1))*INDIRECT(ADDRESS(ROW()+(0), COLUMN()+(-1), 1)), 2)</f>
        <v>5.76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3">
        <v>0.053</v>
      </c>
      <c r="G15" s="13"/>
      <c r="H15" s="14">
        <v>1.5</v>
      </c>
      <c r="I15" s="14">
        <f ca="1">ROUND(INDIRECT(ADDRESS(ROW()+(0), COLUMN()+(-3), 1))*INDIRECT(ADDRESS(ROW()+(0), COLUMN()+(-1), 1)), 2)</f>
        <v>0.08</v>
      </c>
    </row>
    <row r="16" spans="1:9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22.26</v>
      </c>
    </row>
    <row r="17" spans="1:9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0.873</v>
      </c>
      <c r="G18" s="11"/>
      <c r="H18" s="12">
        <v>22.13</v>
      </c>
      <c r="I18" s="12">
        <f ca="1">ROUND(INDIRECT(ADDRESS(ROW()+(0), COLUMN()+(-3), 1))*INDIRECT(ADDRESS(ROW()+(0), COLUMN()+(-1), 1)), 2)</f>
        <v>19.32</v>
      </c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3">
        <v>1.559</v>
      </c>
      <c r="G19" s="13"/>
      <c r="H19" s="14">
        <v>20.78</v>
      </c>
      <c r="I19" s="14">
        <f ca="1">ROUND(INDIRECT(ADDRESS(ROW()+(0), COLUMN()+(-3), 1))*INDIRECT(ADDRESS(ROW()+(0), COLUMN()+(-1), 1)), 2)</f>
        <v>32.4</v>
      </c>
    </row>
    <row r="20" spans="1:9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1)),INDIRECT(ADDRESS(ROW()+(-2), COLUMN()+(0), 1))), 2)</f>
        <v>51.72</v>
      </c>
    </row>
    <row r="21" spans="1:9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40</v>
      </c>
      <c r="D22" s="19" t="s">
        <v>41</v>
      </c>
      <c r="E22" s="19"/>
      <c r="F22" s="13">
        <v>2</v>
      </c>
      <c r="G22" s="13"/>
      <c r="H22" s="14">
        <f ca="1">ROUND(SUM(INDIRECT(ADDRESS(ROW()+(-2), COLUMN()+(1), 1)),INDIRECT(ADDRESS(ROW()+(-6), COLUMN()+(1), 1))), 2)</f>
        <v>73.98</v>
      </c>
      <c r="I22" s="14">
        <f ca="1">ROUND(INDIRECT(ADDRESS(ROW()+(0), COLUMN()+(-3), 1))*INDIRECT(ADDRESS(ROW()+(0), COLUMN()+(-1), 1))/100, 2)</f>
        <v>1.48</v>
      </c>
    </row>
    <row r="23" spans="1:9" ht="13.50" thickBot="1" customHeight="1">
      <c r="A23" s="21" t="s">
        <v>42</v>
      </c>
      <c r="B23" s="21"/>
      <c r="C23" s="22"/>
      <c r="D23" s="23"/>
      <c r="E23" s="23"/>
      <c r="F23" s="24" t="s">
        <v>43</v>
      </c>
      <c r="G23" s="24"/>
      <c r="H23" s="25"/>
      <c r="I23" s="26">
        <f ca="1">ROUND(SUM(INDIRECT(ADDRESS(ROW()+(-1), COLUMN()+(0), 1)),INDIRECT(ADDRESS(ROW()+(-3), COLUMN()+(0), 1)),INDIRECT(ADDRESS(ROW()+(-7), COLUMN()+(0), 1))), 2)</f>
        <v>75.46</v>
      </c>
    </row>
    <row r="26" spans="1:9" ht="13.50" thickBot="1" customHeight="1">
      <c r="A26" s="27" t="s">
        <v>44</v>
      </c>
      <c r="B26" s="27"/>
      <c r="C26" s="27"/>
      <c r="D26" s="27"/>
      <c r="E26" s="27" t="s">
        <v>45</v>
      </c>
      <c r="F26" s="27"/>
      <c r="G26" s="27" t="s">
        <v>46</v>
      </c>
      <c r="H26" s="27"/>
      <c r="I26" s="27" t="s">
        <v>47</v>
      </c>
    </row>
    <row r="27" spans="1:9" ht="13.50" thickBot="1" customHeight="1">
      <c r="A27" s="28" t="s">
        <v>48</v>
      </c>
      <c r="B27" s="28"/>
      <c r="C27" s="28"/>
      <c r="D27" s="28"/>
      <c r="E27" s="29">
        <v>182003</v>
      </c>
      <c r="F27" s="29"/>
      <c r="G27" s="29">
        <v>182004</v>
      </c>
      <c r="H27" s="29"/>
      <c r="I27" s="29" t="s">
        <v>49</v>
      </c>
    </row>
    <row r="28" spans="1:9" ht="13.50" thickBot="1" customHeight="1">
      <c r="A28" s="30" t="s">
        <v>50</v>
      </c>
      <c r="B28" s="30"/>
      <c r="C28" s="30"/>
      <c r="D28" s="30"/>
      <c r="E28" s="31"/>
      <c r="F28" s="31"/>
      <c r="G28" s="31"/>
      <c r="H28" s="31"/>
      <c r="I28" s="3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52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</row>
  </sheetData>
  <mergeCells count="58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H20"/>
    <mergeCell ref="A21:B21"/>
    <mergeCell ref="D21:G21"/>
    <mergeCell ref="A22:B22"/>
    <mergeCell ref="D22:E22"/>
    <mergeCell ref="F22:G22"/>
    <mergeCell ref="A23:E23"/>
    <mergeCell ref="F23:H23"/>
    <mergeCell ref="A26:D26"/>
    <mergeCell ref="E26:F26"/>
    <mergeCell ref="G26:H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