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<sst xmlns="http://schemas.openxmlformats.org/spreadsheetml/2006/main" count="86" uniqueCount="86">
  <si>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</si>
  <si>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RTC015</t>
  </si>
  <si>
    <t xml:space="preserve">m²</t>
  </si>
  <si>
    <t xml:space="preserve">Falso techo continuo de placas de yeso laminado.</t>
  </si>
  <si>
    <r>
      <rPr>
        <sz val="8.25"/>
        <color rgb="FF000000"/>
        <rFont val="Arial"/>
        <family val="2"/>
      </rPr>
      <t xml:space="preserve">Falso techo continuo suspendido, liso, 12,5+27+27, situado a una altura menor de 4 m, con nivel de calidad del acabado estándar (Q2), constituido por: ESTRUCTURA: estructura metálica de acero galvanizado de maestras primarias 60/27 mm con una modulación de 1000 mm y suspendidas de la superficie soporte de hormigón con cuelgues combinados cada 900 mm, y maestras secundarias fijadas perpendicularmente a las maestras primarias con conectores tipo caballete con una modulación de 500 mm; PLACAS: una capa de placas de yeso laminado A / UNE-EN 520 - 1200 / longitud / 12,5 / con los bordes longitudinales afinados. Incluso banda autoadhesiva desolidarizante, fijaciones para el anclaje de los perfiles, tornillería para la fijación de las placas, pasta de juntas, cinta microperforada de papel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</si>
  <si>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</si>
  <si>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</si>
  <si>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</si>
  <si>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</si>
  <si>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</si>
  <si>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</si>
  <si>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</si>
  <si>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mt12psg160a</t>
  </si>
  <si>
    <t xml:space="preserve">m</t>
  </si>
  <si>
    <t xml:space="preserve">Perfil en U, de acero galvanizado, de 30 mm.</t>
  </si>
  <si>
    <t xml:space="preserve">mt12psg220</t>
  </si>
  <si>
    <t xml:space="preserve">Ud</t>
  </si>
  <si>
    <t xml:space="preserve">Fijación compuesta por taco y tornillo 5x27.</t>
  </si>
  <si>
    <t xml:space="preserve">mt12psg210a</t>
  </si>
  <si>
    <t xml:space="preserve">Ud</t>
  </si>
  <si>
    <t xml:space="preserve">Cuelgue para falsos techos suspendidos.</t>
  </si>
  <si>
    <t xml:space="preserve">mt12psg210b</t>
  </si>
  <si>
    <t xml:space="preserve">Ud</t>
  </si>
  <si>
    <t xml:space="preserve">Seguro para la fijación del cuelgue, en falsos techos suspendidos.</t>
  </si>
  <si>
    <t xml:space="preserve">mt12psg210c</t>
  </si>
  <si>
    <t xml:space="preserve">Ud</t>
  </si>
  <si>
    <t xml:space="preserve">Conexión superior para fijar la varilla al cuelgue, en falsos techos suspendidos.</t>
  </si>
  <si>
    <t xml:space="preserve">mt12psg190</t>
  </si>
  <si>
    <t xml:space="preserve">Ud</t>
  </si>
  <si>
    <t xml:space="preserve">Varilla de cuelgue.</t>
  </si>
  <si>
    <t xml:space="preserve">mt12psg050c</t>
  </si>
  <si>
    <t xml:space="preserve">m</t>
  </si>
  <si>
    <t xml:space="preserve">Maestra 60/27 de chapa de acero galvanizado, de 60 mm de anchura, según UNE-EN 14195.</t>
  </si>
  <si>
    <t xml:space="preserve">mt12pek020la</t>
  </si>
  <si>
    <t xml:space="preserve">Ud</t>
  </si>
  <si>
    <t xml:space="preserve">Conector, para maestra 60/27.</t>
  </si>
  <si>
    <t xml:space="preserve">mt12pek020da</t>
  </si>
  <si>
    <t xml:space="preserve">Ud</t>
  </si>
  <si>
    <t xml:space="preserve">Conector tipo caballete, para maestra 60/27.</t>
  </si>
  <si>
    <t xml:space="preserve">mt12psg010a</t>
  </si>
  <si>
    <t xml:space="preserve">m²</t>
  </si>
  <si>
    <t xml:space="preserve">Placa de yeso laminado A / UNE-EN 520 - 1200 / longitud / 12,5 / con los bordes longitudinales afinados.</t>
  </si>
  <si>
    <t xml:space="preserve">mt12psg081c</t>
  </si>
  <si>
    <t xml:space="preserve">Ud</t>
  </si>
  <si>
    <t xml:space="preserve">Tornillo autoperforante 3,5x25 mm.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</si>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</sst>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57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0.86</v>
      </c>
      <c r="J10" s="12">
        <f ca="1">ROUND(INDIRECT(ADDRESS(ROW()+(0), COLUMN()+(-3), 1))*INDIRECT(ADDRESS(ROW()+(0), COLUMN()+(-1), 1)), 2)</f>
        <v>0.34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0.06</v>
      </c>
      <c r="J11" s="12">
        <f ca="1">ROUND(INDIRECT(ADDRESS(ROW()+(0), COLUMN()+(-3), 1))*INDIRECT(ADDRESS(ROW()+(0), COLUMN()+(-1), 1)), 2)</f>
        <v>0.12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1.2</v>
      </c>
      <c r="H12" s="11"/>
      <c r="I12" s="12">
        <v>0.36</v>
      </c>
      <c r="J12" s="12">
        <f ca="1">ROUND(INDIRECT(ADDRESS(ROW()+(0), COLUMN()+(-3), 1))*INDIRECT(ADDRESS(ROW()+(0), COLUMN()+(-1), 1)), 2)</f>
        <v>0.43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0.04</v>
      </c>
      <c r="J13" s="12">
        <f ca="1">ROUND(INDIRECT(ADDRESS(ROW()+(0), COLUMN()+(-3), 1))*INDIRECT(ADDRESS(ROW()+(0), COLUMN()+(-1), 1)), 2)</f>
        <v>0.05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0.56</v>
      </c>
      <c r="J14" s="12">
        <f ca="1">ROUND(INDIRECT(ADDRESS(ROW()+(0), COLUMN()+(-3), 1))*INDIRECT(ADDRESS(ROW()+(0), COLUMN()+(-1), 1)), 2)</f>
        <v>0.67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1.2</v>
      </c>
      <c r="H15" s="11"/>
      <c r="I15" s="12">
        <v>0.37</v>
      </c>
      <c r="J15" s="12">
        <f ca="1">ROUND(INDIRECT(ADDRESS(ROW()+(0), COLUMN()+(-3), 1))*INDIRECT(ADDRESS(ROW()+(0), COLUMN()+(-1), 1)), 2)</f>
        <v>0.44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3.2</v>
      </c>
      <c r="H16" s="11"/>
      <c r="I16" s="12">
        <v>0.84</v>
      </c>
      <c r="J16" s="12">
        <f ca="1">ROUND(INDIRECT(ADDRESS(ROW()+(0), COLUMN()+(-3), 1))*INDIRECT(ADDRESS(ROW()+(0), COLUMN()+(-1), 1)), 2)</f>
        <v>2.69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0.6</v>
      </c>
      <c r="H17" s="11"/>
      <c r="I17" s="12">
        <v>0.19</v>
      </c>
      <c r="J17" s="12">
        <f ca="1">ROUND(INDIRECT(ADDRESS(ROW()+(0), COLUMN()+(-3), 1))*INDIRECT(ADDRESS(ROW()+(0), COLUMN()+(-1), 1)), 2)</f>
        <v>0.11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2.3</v>
      </c>
      <c r="H18" s="11"/>
      <c r="I18" s="12">
        <v>0.23</v>
      </c>
      <c r="J18" s="12">
        <f ca="1">ROUND(INDIRECT(ADDRESS(ROW()+(0), COLUMN()+(-3), 1))*INDIRECT(ADDRESS(ROW()+(0), COLUMN()+(-1), 1)), 2)</f>
        <v>0.53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4.01</v>
      </c>
      <c r="J19" s="12">
        <f ca="1">ROUND(INDIRECT(ADDRESS(ROW()+(0), COLUMN()+(-3), 1))*INDIRECT(ADDRESS(ROW()+(0), COLUMN()+(-1), 1)), 2)</f>
        <v>4.21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17</v>
      </c>
      <c r="H20" s="11"/>
      <c r="I20" s="12">
        <v>0.01</v>
      </c>
      <c r="J20" s="12">
        <f ca="1">ROUND(INDIRECT(ADDRESS(ROW()+(0), COLUMN()+(-3), 1))*INDIRECT(ADDRESS(ROW()+(0), COLUMN()+(-1), 1)), 2)</f>
        <v>0.17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0.4</v>
      </c>
      <c r="H21" s="11"/>
      <c r="I21" s="12">
        <v>0.24</v>
      </c>
      <c r="J21" s="12">
        <f ca="1">ROUND(INDIRECT(ADDRESS(ROW()+(0), COLUMN()+(-3), 1))*INDIRECT(ADDRESS(ROW()+(0), COLUMN()+(-1), 1)), 2)</f>
        <v>0.1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0.3</v>
      </c>
      <c r="H22" s="11"/>
      <c r="I22" s="12">
        <v>0.9</v>
      </c>
      <c r="J22" s="12">
        <f ca="1">ROUND(INDIRECT(ADDRESS(ROW()+(0), COLUMN()+(-3), 1))*INDIRECT(ADDRESS(ROW()+(0), COLUMN()+(-1), 1)), 2)</f>
        <v>0.27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1.2</v>
      </c>
      <c r="H23" s="13"/>
      <c r="I23" s="14">
        <v>0.04</v>
      </c>
      <c r="J23" s="14">
        <f ca="1">ROUND(INDIRECT(ADDRESS(ROW()+(0), COLUMN()+(-3), 1))*INDIRECT(ADDRESS(ROW()+(0), COLUMN()+(-1), 1)), 2)</f>
        <v>0.05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10.18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0.328</v>
      </c>
      <c r="H26" s="11"/>
      <c r="I26" s="12">
        <v>22.74</v>
      </c>
      <c r="J26" s="12">
        <f ca="1">ROUND(INDIRECT(ADDRESS(ROW()+(0), COLUMN()+(-3), 1))*INDIRECT(ADDRESS(ROW()+(0), COLUMN()+(-1), 1)), 2)</f>
        <v>7.46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3">
        <v>0.328</v>
      </c>
      <c r="H27" s="13"/>
      <c r="I27" s="14">
        <v>21.02</v>
      </c>
      <c r="J27" s="14">
        <f ca="1">ROUND(INDIRECT(ADDRESS(ROW()+(0), COLUMN()+(-3), 1))*INDIRECT(ADDRESS(ROW()+(0), COLUMN()+(-1), 1)), 2)</f>
        <v>6.89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62</v>
      </c>
      <c r="H28" s="9"/>
      <c r="I28" s="9"/>
      <c r="J28" s="17">
        <f ca="1">ROUND(SUM(INDIRECT(ADDRESS(ROW()+(-1), COLUMN()+(0), 1)),INDIRECT(ADDRESS(ROW()+(-2), COLUMN()+(0), 1))), 2)</f>
        <v>14.35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20" t="s">
        <v>64</v>
      </c>
      <c r="D30" s="20"/>
      <c r="E30" s="19" t="s">
        <v>65</v>
      </c>
      <c r="F30" s="19"/>
      <c r="G30" s="13">
        <v>2</v>
      </c>
      <c r="H30" s="13"/>
      <c r="I30" s="14">
        <f ca="1">ROUND(SUM(INDIRECT(ADDRESS(ROW()+(-2), COLUMN()+(1), 1)),INDIRECT(ADDRESS(ROW()+(-6), COLUMN()+(1), 1))), 2)</f>
        <v>24.53</v>
      </c>
      <c r="J30" s="14">
        <f ca="1">ROUND(INDIRECT(ADDRESS(ROW()+(0), COLUMN()+(-3), 1))*INDIRECT(ADDRESS(ROW()+(0), COLUMN()+(-1), 1))/100, 2)</f>
        <v>0.49</v>
      </c>
    </row>
    <row r="31" spans="1:10" ht="13.50" thickBot="1" customHeight="1">
      <c r="A31" s="21" t="s">
        <v>66</v>
      </c>
      <c r="B31" s="21"/>
      <c r="C31" s="22"/>
      <c r="D31" s="22"/>
      <c r="E31" s="23"/>
      <c r="F31" s="23"/>
      <c r="G31" s="24" t="s">
        <v>67</v>
      </c>
      <c r="H31" s="24"/>
      <c r="I31" s="25"/>
      <c r="J31" s="26">
        <f ca="1">ROUND(SUM(INDIRECT(ADDRESS(ROW()+(-1), COLUMN()+(0), 1)),INDIRECT(ADDRESS(ROW()+(-3), COLUMN()+(0), 1)),INDIRECT(ADDRESS(ROW()+(-7), COLUMN()+(0), 1))), 2)</f>
        <v>25.02</v>
      </c>
    </row>
    <row r="34" spans="1:10" ht="13.50" thickBot="1" customHeight="1">
      <c r="A34" s="27" t="s">
        <v>68</v>
      </c>
      <c r="B34" s="27"/>
      <c r="C34" s="27"/>
      <c r="D34" s="27"/>
      <c r="E34" s="27"/>
      <c r="F34" s="27" t="s">
        <v>69</v>
      </c>
      <c r="G34" s="27"/>
      <c r="H34" s="27" t="s">
        <v>70</v>
      </c>
      <c r="I34" s="27"/>
      <c r="J34" s="27" t="s">
        <v>71</v>
      </c>
    </row>
    <row r="35" spans="1:10" ht="13.50" thickBot="1" customHeight="1">
      <c r="A35" s="28" t="s">
        <v>72</v>
      </c>
      <c r="B35" s="28"/>
      <c r="C35" s="28"/>
      <c r="D35" s="28"/>
      <c r="E35" s="28"/>
      <c r="F35" s="29">
        <v>112006</v>
      </c>
      <c r="G35" s="29"/>
      <c r="H35" s="29">
        <v>112007</v>
      </c>
      <c r="I35" s="29"/>
      <c r="J35" s="29" t="s">
        <v>73</v>
      </c>
    </row>
    <row r="36" spans="1:10" ht="24.00" thickBot="1" customHeight="1">
      <c r="A36" s="30" t="s">
        <v>74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32" t="s">
        <v>75</v>
      </c>
      <c r="B37" s="32"/>
      <c r="C37" s="32"/>
      <c r="D37" s="32"/>
      <c r="E37" s="32"/>
      <c r="F37" s="33">
        <v>112007</v>
      </c>
      <c r="G37" s="33"/>
      <c r="H37" s="33">
        <v>112007</v>
      </c>
      <c r="I37" s="33"/>
      <c r="J37" s="33"/>
    </row>
    <row r="38" spans="1:10" ht="13.50" thickBot="1" customHeight="1">
      <c r="A38" s="28" t="s">
        <v>76</v>
      </c>
      <c r="B38" s="28"/>
      <c r="C38" s="28"/>
      <c r="D38" s="28"/>
      <c r="E38" s="28"/>
      <c r="F38" s="29">
        <v>162010</v>
      </c>
      <c r="G38" s="29"/>
      <c r="H38" s="29">
        <v>1.12201e+006</v>
      </c>
      <c r="I38" s="29"/>
      <c r="J38" s="29" t="s">
        <v>77</v>
      </c>
    </row>
    <row r="39" spans="1:10" ht="13.50" thickBot="1" customHeight="1">
      <c r="A39" s="32" t="s">
        <v>78</v>
      </c>
      <c r="B39" s="32"/>
      <c r="C39" s="32"/>
      <c r="D39" s="32"/>
      <c r="E39" s="32"/>
      <c r="F39" s="33"/>
      <c r="G39" s="33"/>
      <c r="H39" s="33"/>
      <c r="I39" s="33"/>
      <c r="J39" s="33"/>
    </row>
    <row r="40" spans="1:10" ht="13.50" thickBot="1" customHeight="1">
      <c r="A40" s="28" t="s">
        <v>79</v>
      </c>
      <c r="B40" s="28"/>
      <c r="C40" s="28"/>
      <c r="D40" s="28"/>
      <c r="E40" s="28"/>
      <c r="F40" s="29">
        <v>132006</v>
      </c>
      <c r="G40" s="29"/>
      <c r="H40" s="29">
        <v>132007</v>
      </c>
      <c r="I40" s="29"/>
      <c r="J40" s="29" t="s">
        <v>80</v>
      </c>
    </row>
    <row r="41" spans="1:10" ht="13.50" thickBot="1" customHeight="1">
      <c r="A41" s="30" t="s">
        <v>81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32" t="s">
        <v>82</v>
      </c>
      <c r="B42" s="32"/>
      <c r="C42" s="32"/>
      <c r="D42" s="32"/>
      <c r="E42" s="32"/>
      <c r="F42" s="33">
        <v>112007</v>
      </c>
      <c r="G42" s="33"/>
      <c r="H42" s="33">
        <v>112007</v>
      </c>
      <c r="I42" s="33"/>
      <c r="J42" s="33"/>
    </row>
    <row r="45" spans="1:1" ht="33.75" thickBot="1" customHeight="1">
      <c r="A45" s="1" t="s">
        <v>83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2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F31"/>
    <mergeCell ref="G31:I31"/>
    <mergeCell ref="A34:E34"/>
    <mergeCell ref="F34:G34"/>
    <mergeCell ref="H34:I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