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<sst xmlns="http://schemas.openxmlformats.org/spreadsheetml/2006/main" count="74" uniqueCount="74">
  <si>
    <t xml:space="preserve"/>
  </si>
  <si>
    <t xml:space="preserve">RTC071</t>
  </si>
  <si>
    <t xml:space="preserve">m²</t>
  </si>
  <si>
    <t xml:space="preserve">Falso techo continuo de placas de yeso laminado. Sistema Neo "PLADUR".</t>
  </si>
  <si>
    <r>
      <rPr>
        <sz val="8.25"/>
        <color rgb="FF000000"/>
        <rFont val="Arial"/>
        <family val="2"/>
      </rPr>
      <t xml:space="preserve">Falso techo continuo suspendido, liso, situado a una altura menor de 4 m, con nivel de calidad del acabado Q2. Sistema Neo 1200/1000 / 1x12,5 N "PLADUR" (12,5+46), constituido por: ESTRUCTURA: estructura metálica de acero galvanizado de perfiles primarios P-48/600, de 45 mm de anchura y 0,6 mm de espesor con una modulación de 1000 mm y suspendidos del forjado o elemento soporte de hormigón con varillas cada 1650 mm, y perfiles secundarios S-1000, de 45 mm de anchura y 0,6 mm de espesor fijados perpendicularmente a los perfiles primarios con una modulación de 600 mm; PLACAS: una capa de placas de yeso laminado A / UNE-EN 520 - 1200 / 3200 / 12,5 / con los bordes longitudinales afinados, estándar N "PLADUR", Euroclase A2-s1, d0 de reacción al fuego, según UNE-EN 13501-1. Incluso banda estanca autoadhesiva "PLADUR", perfiles en U CP-48/600 "PLADUR", fijaciones para el anclaje de los perfiles, tornillería para la fijación de las placas, pasta de secado en polvo JN "PLADUR", cinta microperforada de papel "PLADUR"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</si>
  <si>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</si>
  <si>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</si>
  <si>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</si>
  <si>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</si>
  <si>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</si>
  <si>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</si>
  <si>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</si>
  <si>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mt12pfp091b</t>
  </si>
  <si>
    <t xml:space="preserve">m</t>
  </si>
  <si>
    <t xml:space="preserve">Perfil en U CP-48/600 48/47x3600 "PLADUR", de 0,64 mm de espesor y 3600 mm de longitud, de acero galvanizado Z1 (Z140), según UNE-EN 14195.</t>
  </si>
  <si>
    <t xml:space="preserve">mt12psg220</t>
  </si>
  <si>
    <t xml:space="preserve">Ud</t>
  </si>
  <si>
    <t xml:space="preserve">Fijación compuesta por taco y tornillo 5x27.</t>
  </si>
  <si>
    <t xml:space="preserve">mt12prp030a</t>
  </si>
  <si>
    <t xml:space="preserve">Ud</t>
  </si>
  <si>
    <t xml:space="preserve">Varilla de cuelgue "PLADUR".</t>
  </si>
  <si>
    <t xml:space="preserve">mt12pfp090cc</t>
  </si>
  <si>
    <t xml:space="preserve">m</t>
  </si>
  <si>
    <t xml:space="preserve">Perfil en C 48/45x4200 mm, P-48/600 "PLADUR", de 0,6 mm de espesor, de acero galvanizado Z1 (Z140), según UNE-EN 14195.</t>
  </si>
  <si>
    <t xml:space="preserve">mt12pfp090hi</t>
  </si>
  <si>
    <t xml:space="preserve">m</t>
  </si>
  <si>
    <t xml:space="preserve">Perfil en C 45x18x1000 mm, S-1000 "PLADUR", de 0,6 mm de espesor, de acero galvanizado Z1 (Z140), según UNE-EN 14195.</t>
  </si>
  <si>
    <t xml:space="preserve">mt12psp010aaa</t>
  </si>
  <si>
    <t xml:space="preserve">m²</t>
  </si>
  <si>
    <t xml:space="preserve">Placa de yeso laminado A / UNE-EN 520 - 1200 / 3200 / 12,5 / con los bordes longitudinales afinados, estándar N "PLADUR", Euroclase A2-s1, d0 de reacción al fuego, según UNE-EN 13501-1.</t>
  </si>
  <si>
    <t xml:space="preserve">mt12ptp010ag</t>
  </si>
  <si>
    <t xml:space="preserve">Ud</t>
  </si>
  <si>
    <t xml:space="preserve">Tornillo autorroscante de acero revestido con fosfatos, PM 3,5x25 "PLADUR", con cabeza de trompeta y punta afilada; para la fijación de placas de yeso laminado a perfiles metálicos de hasta 0,75 mm de espesor.</t>
  </si>
  <si>
    <t xml:space="preserve">mt12pip020b</t>
  </si>
  <si>
    <t xml:space="preserve">m</t>
  </si>
  <si>
    <t xml:space="preserve">Banda estanca autoadhesiva de espuma de poliuretano de celdas cerradas "PLADUR", de 3 mm de espesor y 46 mm de anchura, resistencia térmica 0,10 m²K/W, conductividad térmica 0,034 W/(mK).</t>
  </si>
  <si>
    <t xml:space="preserve">mt12pep010pa</t>
  </si>
  <si>
    <t xml:space="preserve">kg</t>
  </si>
  <si>
    <t xml:space="preserve">Pasta de secado en polvo JN "PLADUR", 3A, color blanco, Euroclase A2-s1, d0 de reacción al fuego, según UNE-EN 13501-1, rango de temperatura de trabajo de 5 a 35°C, para aplicación manual con cinta de juntas, según UNE-EN 13963.</t>
  </si>
  <si>
    <t xml:space="preserve">mt12pip010aa</t>
  </si>
  <si>
    <t xml:space="preserve">m</t>
  </si>
  <si>
    <t xml:space="preserve">Cinta microperforada de papel "PLADUR", de 51 mm de anchura y 0,215 mm de espesor, según UNE-EN 13963.</t>
  </si>
  <si>
    <t xml:space="preserve">Subtotal materiales:</t>
  </si>
  <si>
    <t xml:space="preserve">Mano de obra</t>
  </si>
  <si>
    <t xml:space="preserve">mo015</t>
  </si>
  <si>
    <t xml:space="preserve">h</t>
  </si>
  <si>
    <t xml:space="preserve">Oficial 1ª montador de falsos techos.</t>
  </si>
  <si>
    <t xml:space="preserve">mo082</t>
  </si>
  <si>
    <t xml:space="preserve">h</t>
  </si>
  <si>
    <t xml:space="preserve">Ayudante montador de falsos techos.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</si>
  <si>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</si>
  <si>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</si>
  <si>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</si>
  <si>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</si>
  <si>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3,32€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</si>
  <si>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</si>
  <si>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</si>
  <si>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</si>
  <si>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</si>
  <si>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</si>
  <si>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</si>
  <si>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</si>
  <si>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Perfilería metálica para particiones, muros y techos en placas de yeso laminado. Definiciones requisitos y métodos de ensayo</t>
  </si>
  <si>
    <t xml:space="preserve">EN  14195:2005/AC:2006</t>
  </si>
  <si>
    <t xml:space="preserve">EN  520:2004+A1:2009</t>
  </si>
  <si>
    <t xml:space="preserve">3/4</t>
  </si>
  <si>
    <t xml:space="preserve">Placas de yeso laminado. Definiciones, especificaciones y métodos de ensayo.</t>
  </si>
  <si>
    <t xml:space="preserve">EN  13963:2005</t>
  </si>
  <si>
    <t xml:space="preserve">3/4</t>
  </si>
  <si>
    <t xml:space="preserve">Material de juntas para placas de yeso laminado. Definiciones, especificaciones y métodos de ensayo.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</si>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</sst>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0.38" customWidth="1"/>
    <col min="5" max="5" width="3.23" customWidth="1"/>
    <col min="6" max="6" width="9.52" customWidth="1"/>
    <col min="7" max="7" width="4.59" customWidth="1"/>
    <col min="8" max="8" width="9.86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0.91</v>
      </c>
      <c r="G10" s="11"/>
      <c r="H10" s="12">
        <v>1.92</v>
      </c>
      <c r="I10" s="12">
        <f ca="1">ROUND(INDIRECT(ADDRESS(ROW()+(0), COLUMN()+(-3), 1))*INDIRECT(ADDRESS(ROW()+(0), COLUMN()+(-1), 1)), 2)</f>
        <v>1.75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0.64</v>
      </c>
      <c r="G11" s="11"/>
      <c r="H11" s="12">
        <v>0.06</v>
      </c>
      <c r="I11" s="12">
        <f ca="1">ROUND(INDIRECT(ADDRESS(ROW()+(0), COLUMN()+(-3), 1))*INDIRECT(ADDRESS(ROW()+(0), COLUMN()+(-1), 1)), 2)</f>
        <v>0.04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0.64</v>
      </c>
      <c r="G12" s="11"/>
      <c r="H12" s="12">
        <v>0.9</v>
      </c>
      <c r="I12" s="12">
        <f ca="1">ROUND(INDIRECT(ADDRESS(ROW()+(0), COLUMN()+(-3), 1))*INDIRECT(ADDRESS(ROW()+(0), COLUMN()+(-1), 1)), 2)</f>
        <v>0.58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1.05</v>
      </c>
      <c r="G13" s="11"/>
      <c r="H13" s="12">
        <v>1.72</v>
      </c>
      <c r="I13" s="12">
        <f ca="1">ROUND(INDIRECT(ADDRESS(ROW()+(0), COLUMN()+(-3), 1))*INDIRECT(ADDRESS(ROW()+(0), COLUMN()+(-1), 1)), 2)</f>
        <v>1.81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1.75</v>
      </c>
      <c r="G14" s="11"/>
      <c r="H14" s="12">
        <v>1.04</v>
      </c>
      <c r="I14" s="12">
        <f ca="1">ROUND(INDIRECT(ADDRESS(ROW()+(0), COLUMN()+(-3), 1))*INDIRECT(ADDRESS(ROW()+(0), COLUMN()+(-1), 1)), 2)</f>
        <v>1.82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1.05</v>
      </c>
      <c r="G15" s="11"/>
      <c r="H15" s="12">
        <v>5.47</v>
      </c>
      <c r="I15" s="12">
        <f ca="1">ROUND(INDIRECT(ADDRESS(ROW()+(0), COLUMN()+(-3), 1))*INDIRECT(ADDRESS(ROW()+(0), COLUMN()+(-1), 1)), 2)</f>
        <v>5.74</v>
      </c>
    </row>
    <row r="16" spans="1:9" ht="34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18</v>
      </c>
      <c r="G16" s="11"/>
      <c r="H16" s="12">
        <v>0.01</v>
      </c>
      <c r="I16" s="12">
        <f ca="1">ROUND(INDIRECT(ADDRESS(ROW()+(0), COLUMN()+(-3), 1))*INDIRECT(ADDRESS(ROW()+(0), COLUMN()+(-1), 1)), 2)</f>
        <v>0.18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0.7</v>
      </c>
      <c r="G17" s="11"/>
      <c r="H17" s="12">
        <v>0.33</v>
      </c>
      <c r="I17" s="12">
        <f ca="1">ROUND(INDIRECT(ADDRESS(ROW()+(0), COLUMN()+(-3), 1))*INDIRECT(ADDRESS(ROW()+(0), COLUMN()+(-1), 1)), 2)</f>
        <v>0.23</v>
      </c>
    </row>
    <row r="18" spans="1:9" ht="34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0.42</v>
      </c>
      <c r="G18" s="11"/>
      <c r="H18" s="12">
        <v>1.37</v>
      </c>
      <c r="I18" s="12">
        <f ca="1">ROUND(INDIRECT(ADDRESS(ROW()+(0), COLUMN()+(-3), 1))*INDIRECT(ADDRESS(ROW()+(0), COLUMN()+(-1), 1)), 2)</f>
        <v>0.58</v>
      </c>
    </row>
    <row r="19" spans="1:9" ht="24.0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3">
        <v>2.1</v>
      </c>
      <c r="G19" s="13"/>
      <c r="H19" s="14">
        <v>0.06</v>
      </c>
      <c r="I19" s="14">
        <f ca="1">ROUND(INDIRECT(ADDRESS(ROW()+(0), COLUMN()+(-3), 1))*INDIRECT(ADDRESS(ROW()+(0), COLUMN()+(-1), 1)), 2)</f>
        <v>0.13</v>
      </c>
    </row>
    <row r="20" spans="1:9" ht="13.50" thickBot="1" customHeight="1">
      <c r="A20" s="15"/>
      <c r="B20" s="15"/>
      <c r="C20" s="15"/>
      <c r="D20" s="15"/>
      <c r="E20" s="15"/>
      <c r="F20" s="9" t="s">
        <v>42</v>
      </c>
      <c r="G20" s="9"/>
      <c r="H20" s="9"/>
      <c r="I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12.86</v>
      </c>
    </row>
    <row r="21" spans="1:9" ht="13.50" thickBot="1" customHeight="1">
      <c r="A21" s="15">
        <v>2</v>
      </c>
      <c r="B21" s="15"/>
      <c r="C21" s="15"/>
      <c r="D21" s="18" t="s">
        <v>43</v>
      </c>
      <c r="E21" s="18"/>
      <c r="F21" s="18"/>
      <c r="G21" s="18"/>
      <c r="H21" s="15"/>
      <c r="I21" s="15"/>
    </row>
    <row r="22" spans="1:9" ht="13.50" thickBot="1" customHeight="1">
      <c r="A22" s="1" t="s">
        <v>44</v>
      </c>
      <c r="B22" s="1"/>
      <c r="C22" s="10" t="s">
        <v>45</v>
      </c>
      <c r="D22" s="1" t="s">
        <v>46</v>
      </c>
      <c r="E22" s="1"/>
      <c r="F22" s="11">
        <v>0.227</v>
      </c>
      <c r="G22" s="11"/>
      <c r="H22" s="12">
        <v>23.74</v>
      </c>
      <c r="I22" s="12">
        <f ca="1">ROUND(INDIRECT(ADDRESS(ROW()+(0), COLUMN()+(-3), 1))*INDIRECT(ADDRESS(ROW()+(0), COLUMN()+(-1), 1)), 2)</f>
        <v>5.39</v>
      </c>
    </row>
    <row r="23" spans="1:9" ht="13.50" thickBot="1" customHeight="1">
      <c r="A23" s="1" t="s">
        <v>47</v>
      </c>
      <c r="B23" s="1"/>
      <c r="C23" s="10" t="s">
        <v>48</v>
      </c>
      <c r="D23" s="1" t="s">
        <v>49</v>
      </c>
      <c r="E23" s="1"/>
      <c r="F23" s="13">
        <v>0.227</v>
      </c>
      <c r="G23" s="13"/>
      <c r="H23" s="14">
        <v>21.94</v>
      </c>
      <c r="I23" s="14">
        <f ca="1">ROUND(INDIRECT(ADDRESS(ROW()+(0), COLUMN()+(-3), 1))*INDIRECT(ADDRESS(ROW()+(0), COLUMN()+(-1), 1)), 2)</f>
        <v>4.98</v>
      </c>
    </row>
    <row r="24" spans="1:9" ht="13.50" thickBot="1" customHeight="1">
      <c r="A24" s="15"/>
      <c r="B24" s="15"/>
      <c r="C24" s="15"/>
      <c r="D24" s="15"/>
      <c r="E24" s="15"/>
      <c r="F24" s="9" t="s">
        <v>50</v>
      </c>
      <c r="G24" s="9"/>
      <c r="H24" s="9"/>
      <c r="I24" s="17">
        <f ca="1">ROUND(SUM(INDIRECT(ADDRESS(ROW()+(-1), COLUMN()+(0), 1)),INDIRECT(ADDRESS(ROW()+(-2), COLUMN()+(0), 1))), 2)</f>
        <v>10.37</v>
      </c>
    </row>
    <row r="25" spans="1:9" ht="13.50" thickBot="1" customHeight="1">
      <c r="A25" s="15">
        <v>3</v>
      </c>
      <c r="B25" s="15"/>
      <c r="C25" s="15"/>
      <c r="D25" s="18" t="s">
        <v>51</v>
      </c>
      <c r="E25" s="18"/>
      <c r="F25" s="18"/>
      <c r="G25" s="18"/>
      <c r="H25" s="15"/>
      <c r="I25" s="15"/>
    </row>
    <row r="26" spans="1:9" ht="13.50" thickBot="1" customHeight="1">
      <c r="A26" s="19"/>
      <c r="B26" s="19"/>
      <c r="C26" s="20" t="s">
        <v>52</v>
      </c>
      <c r="D26" s="19" t="s">
        <v>53</v>
      </c>
      <c r="E26" s="19"/>
      <c r="F26" s="13">
        <v>2</v>
      </c>
      <c r="G26" s="13"/>
      <c r="H26" s="14">
        <f ca="1">ROUND(SUM(INDIRECT(ADDRESS(ROW()+(-2), COLUMN()+(1), 1)),INDIRECT(ADDRESS(ROW()+(-6), COLUMN()+(1), 1))), 2)</f>
        <v>23.23</v>
      </c>
      <c r="I26" s="14">
        <f ca="1">ROUND(INDIRECT(ADDRESS(ROW()+(0), COLUMN()+(-3), 1))*INDIRECT(ADDRESS(ROW()+(0), COLUMN()+(-1), 1))/100, 2)</f>
        <v>0.46</v>
      </c>
    </row>
    <row r="27" spans="1:9" ht="13.50" thickBot="1" customHeight="1">
      <c r="A27" s="21" t="s">
        <v>54</v>
      </c>
      <c r="B27" s="21"/>
      <c r="C27" s="22"/>
      <c r="D27" s="23"/>
      <c r="E27" s="23"/>
      <c r="F27" s="24" t="s">
        <v>55</v>
      </c>
      <c r="G27" s="24"/>
      <c r="H27" s="25"/>
      <c r="I27" s="26">
        <f ca="1">ROUND(SUM(INDIRECT(ADDRESS(ROW()+(-1), COLUMN()+(0), 1)),INDIRECT(ADDRESS(ROW()+(-3), COLUMN()+(0), 1)),INDIRECT(ADDRESS(ROW()+(-7), COLUMN()+(0), 1))), 2)</f>
        <v>23.69</v>
      </c>
    </row>
    <row r="30" spans="1:9" ht="13.50" thickBot="1" customHeight="1">
      <c r="A30" s="27" t="s">
        <v>56</v>
      </c>
      <c r="B30" s="27"/>
      <c r="C30" s="27"/>
      <c r="D30" s="27"/>
      <c r="E30" s="27" t="s">
        <v>57</v>
      </c>
      <c r="F30" s="27"/>
      <c r="G30" s="27" t="s">
        <v>58</v>
      </c>
      <c r="H30" s="27"/>
      <c r="I30" s="27" t="s">
        <v>59</v>
      </c>
    </row>
    <row r="31" spans="1:9" ht="13.50" thickBot="1" customHeight="1">
      <c r="A31" s="28" t="s">
        <v>60</v>
      </c>
      <c r="B31" s="28"/>
      <c r="C31" s="28"/>
      <c r="D31" s="28"/>
      <c r="E31" s="29">
        <v>112006</v>
      </c>
      <c r="F31" s="29"/>
      <c r="G31" s="29">
        <v>112007</v>
      </c>
      <c r="H31" s="29"/>
      <c r="I31" s="29" t="s">
        <v>61</v>
      </c>
    </row>
    <row r="32" spans="1:9" ht="24.00" thickBot="1" customHeight="1">
      <c r="A32" s="30" t="s">
        <v>62</v>
      </c>
      <c r="B32" s="30"/>
      <c r="C32" s="30"/>
      <c r="D32" s="30"/>
      <c r="E32" s="31"/>
      <c r="F32" s="31"/>
      <c r="G32" s="31"/>
      <c r="H32" s="31"/>
      <c r="I32" s="31"/>
    </row>
    <row r="33" spans="1:9" ht="13.50" thickBot="1" customHeight="1">
      <c r="A33" s="32" t="s">
        <v>63</v>
      </c>
      <c r="B33" s="32"/>
      <c r="C33" s="32"/>
      <c r="D33" s="32"/>
      <c r="E33" s="33">
        <v>112007</v>
      </c>
      <c r="F33" s="33"/>
      <c r="G33" s="33">
        <v>112007</v>
      </c>
      <c r="H33" s="33"/>
      <c r="I33" s="33"/>
    </row>
    <row r="34" spans="1:9" ht="13.50" thickBot="1" customHeight="1">
      <c r="A34" s="28" t="s">
        <v>64</v>
      </c>
      <c r="B34" s="28"/>
      <c r="C34" s="28"/>
      <c r="D34" s="28"/>
      <c r="E34" s="29">
        <v>162010</v>
      </c>
      <c r="F34" s="29"/>
      <c r="G34" s="29">
        <v>1.12201e+06</v>
      </c>
      <c r="H34" s="29"/>
      <c r="I34" s="29" t="s">
        <v>65</v>
      </c>
    </row>
    <row r="35" spans="1:9" ht="13.50" thickBot="1" customHeight="1">
      <c r="A35" s="32" t="s">
        <v>66</v>
      </c>
      <c r="B35" s="32"/>
      <c r="C35" s="32"/>
      <c r="D35" s="32"/>
      <c r="E35" s="33"/>
      <c r="F35" s="33"/>
      <c r="G35" s="33"/>
      <c r="H35" s="33"/>
      <c r="I35" s="33"/>
    </row>
    <row r="36" spans="1:9" ht="13.50" thickBot="1" customHeight="1">
      <c r="A36" s="28" t="s">
        <v>67</v>
      </c>
      <c r="B36" s="28"/>
      <c r="C36" s="28"/>
      <c r="D36" s="28"/>
      <c r="E36" s="29">
        <v>132006</v>
      </c>
      <c r="F36" s="29"/>
      <c r="G36" s="29">
        <v>132007</v>
      </c>
      <c r="H36" s="29"/>
      <c r="I36" s="29" t="s">
        <v>68</v>
      </c>
    </row>
    <row r="37" spans="1:9" ht="13.50" thickBot="1" customHeight="1">
      <c r="A37" s="30" t="s">
        <v>69</v>
      </c>
      <c r="B37" s="30"/>
      <c r="C37" s="30"/>
      <c r="D37" s="30"/>
      <c r="E37" s="31"/>
      <c r="F37" s="31"/>
      <c r="G37" s="31"/>
      <c r="H37" s="31"/>
      <c r="I37" s="31"/>
    </row>
    <row r="38" spans="1:9" ht="13.50" thickBot="1" customHeight="1">
      <c r="A38" s="32" t="s">
        <v>70</v>
      </c>
      <c r="B38" s="32"/>
      <c r="C38" s="32"/>
      <c r="D38" s="32"/>
      <c r="E38" s="33">
        <v>112007</v>
      </c>
      <c r="F38" s="33"/>
      <c r="G38" s="33">
        <v>112007</v>
      </c>
      <c r="H38" s="33"/>
      <c r="I38" s="33"/>
    </row>
    <row r="41" spans="1:1" ht="33.75" thickBot="1" customHeight="1">
      <c r="A41" s="1" t="s">
        <v>71</v>
      </c>
      <c r="B41" s="1"/>
      <c r="C41" s="1"/>
      <c r="D41" s="1"/>
      <c r="E41" s="1"/>
      <c r="F41" s="1"/>
      <c r="G41" s="1"/>
      <c r="H41" s="1"/>
      <c r="I41" s="1"/>
    </row>
    <row r="42" spans="1:1" ht="33.75" thickBot="1" customHeight="1">
      <c r="A42" s="1" t="s">
        <v>72</v>
      </c>
      <c r="B42" s="1"/>
      <c r="C42" s="1"/>
      <c r="D42" s="1"/>
      <c r="E42" s="1"/>
      <c r="F42" s="1"/>
      <c r="G42" s="1"/>
      <c r="H42" s="1"/>
      <c r="I42" s="1"/>
    </row>
    <row r="43" spans="1:1" ht="33.75" thickBot="1" customHeight="1">
      <c r="A43" s="1" t="s">
        <v>73</v>
      </c>
      <c r="B43" s="1"/>
      <c r="C43" s="1"/>
      <c r="D43" s="1"/>
      <c r="E43" s="1"/>
      <c r="F43" s="1"/>
      <c r="G43" s="1"/>
      <c r="H43" s="1"/>
      <c r="I43" s="1"/>
    </row>
  </sheetData>
  <mergeCells count="90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H24"/>
    <mergeCell ref="A25:B25"/>
    <mergeCell ref="D25:G25"/>
    <mergeCell ref="A26:B26"/>
    <mergeCell ref="D26:E26"/>
    <mergeCell ref="F26:G26"/>
    <mergeCell ref="A27:E27"/>
    <mergeCell ref="F27:H27"/>
    <mergeCell ref="A30:D30"/>
    <mergeCell ref="E30:F30"/>
    <mergeCell ref="G30:H30"/>
    <mergeCell ref="A31:D31"/>
    <mergeCell ref="E31:F31"/>
    <mergeCell ref="G31:H31"/>
    <mergeCell ref="I31:I33"/>
    <mergeCell ref="A32:D32"/>
    <mergeCell ref="E32:F32"/>
    <mergeCell ref="G32:H32"/>
    <mergeCell ref="A33:D33"/>
    <mergeCell ref="E33:F33"/>
    <mergeCell ref="G33:H33"/>
    <mergeCell ref="A34:D34"/>
    <mergeCell ref="E34:F35"/>
    <mergeCell ref="G34:H35"/>
    <mergeCell ref="I34:I35"/>
    <mergeCell ref="A35:D35"/>
    <mergeCell ref="A36:D36"/>
    <mergeCell ref="E36:F36"/>
    <mergeCell ref="G36:H36"/>
    <mergeCell ref="I36:I38"/>
    <mergeCell ref="A37:D37"/>
    <mergeCell ref="E37:F37"/>
    <mergeCell ref="G37:H37"/>
    <mergeCell ref="A38:D38"/>
    <mergeCell ref="E38:F38"/>
    <mergeCell ref="G38:H38"/>
    <mergeCell ref="A41:I41"/>
    <mergeCell ref="A42:I42"/>
    <mergeCell ref="A43:I43"/>
  </mergeCells>
  <pageMargins left="0.147638" right="0.147638" top="0.206693" bottom="0.206693" header="0.0" footer="0.0"/>
  <pageSetup paperSize="9" orientation="portrait"/>
  <rowBreaks count="0" manualBreakCount="0">
    </rowBreaks>
</worksheet>
</file>