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<sst xmlns="http://schemas.openxmlformats.org/spreadsheetml/2006/main" count="70" uniqueCount="70">
  <si>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</si>
  <si>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RTK005</t>
  </si>
  <si>
    <t xml:space="preserve">m²</t>
  </si>
  <si>
    <t xml:space="preserve">Falso techo continuo de placas de arcilla.</t>
  </si>
  <si>
    <r>
      <rPr>
        <sz val="8.25"/>
        <color rgb="FF000000"/>
        <rFont val="Arial"/>
        <family val="2"/>
      </rPr>
      <t xml:space="preserve">Falso techo continuo suspendido, liso, 20+18, situado a una altura menor de 4 m, constituido por: ESTRUCTURA: estructura metálica de acero galvanizado de maestras primarias 47/18 mm con una modulación de 400 mm y suspendidas del forjado o elemento soporte de hormigón con horquillas de cuelgue y varillas; PLACAS: una capa de placas de arcilla con fibras vegetales, de 20 mm de espesor, 600 mm de anchura y 1200 mm de longitud, reforzadas con malla de yute por ambas caras. Incluso banda autoadhesiva desolidarizante, perfiles en U, de acero galvanizado, de 30 mm, fijaciones para el anclaje de los perfiles, tornillería para la fijación de las placas, malla de fibras de yute y mortero natural de arcilla sin aditivos, para regularización de superficies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</si>
  <si>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</si>
  <si>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</si>
  <si>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</si>
  <si>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</si>
  <si>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</si>
  <si>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</si>
  <si>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</si>
  <si>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</si>
  <si>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</si>
  <si>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</si>
  <si>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mt12psg160a</t>
  </si>
  <si>
    <t xml:space="preserve">m</t>
  </si>
  <si>
    <t xml:space="preserve">Perfil en U, de acero galvanizado, de 30 mm.</t>
  </si>
  <si>
    <t xml:space="preserve">mt12psg220</t>
  </si>
  <si>
    <t xml:space="preserve">Ud</t>
  </si>
  <si>
    <t xml:space="preserve">Fijación compuesta por taco y tornillo 5x27.</t>
  </si>
  <si>
    <t xml:space="preserve">mt12pna028a</t>
  </si>
  <si>
    <t xml:space="preserve">Ud</t>
  </si>
  <si>
    <t xml:space="preserve">Taco de expansión M6.</t>
  </si>
  <si>
    <t xml:space="preserve">mt12pna027a</t>
  </si>
  <si>
    <t xml:space="preserve">m</t>
  </si>
  <si>
    <t xml:space="preserve">Varilla roscada galvanizada, de 6 mm de diámetro y 1000 mm de longitud, con dos tuercas y una arandela.</t>
  </si>
  <si>
    <t xml:space="preserve">mt12pna120a</t>
  </si>
  <si>
    <t xml:space="preserve">Ud</t>
  </si>
  <si>
    <t xml:space="preserve">Horquilla de cuelgue, para maestra 47/18.</t>
  </si>
  <si>
    <t xml:space="preserve">mt12pna090a</t>
  </si>
  <si>
    <t xml:space="preserve">m</t>
  </si>
  <si>
    <t xml:space="preserve">Maestra 47/18 de chapa de acero galvanizado, de 47 mm de anchura y 0,60 mm de espesor, según UNE-EN 14195.</t>
  </si>
  <si>
    <t xml:space="preserve">mt12ply010a</t>
  </si>
  <si>
    <t xml:space="preserve">m²</t>
  </si>
  <si>
    <t xml:space="preserve">Placa de arcilla con fibras vegetales, de 20 mm de espesor, 600 mm de anchura y 1200 mm de longitud, reforzada con malla de yute por ambas caras, Euroclase A2-s1, d0 de reacción al fuego, según UNE-EN 13501-1, con accesorios de fijación.</t>
  </si>
  <si>
    <t xml:space="preserve">mt12psg081d</t>
  </si>
  <si>
    <t xml:space="preserve">Ud</t>
  </si>
  <si>
    <t xml:space="preserve">Tornillo autoperforante 3,5x35 mm.</t>
  </si>
  <si>
    <t xml:space="preserve">mt28mca005a</t>
  </si>
  <si>
    <t xml:space="preserve">m²</t>
  </si>
  <si>
    <t xml:space="preserve">Malla de fibras de yute aprestada con almidón de maíz, de 135 g/m² de masa superficial.</t>
  </si>
  <si>
    <t xml:space="preserve">mt28mca015a</t>
  </si>
  <si>
    <t xml:space="preserve">kg</t>
  </si>
  <si>
    <t xml:space="preserve">Mortero natural de arcilla sin aditivos, compuesto por áridos seleccionados con granulometría de hasta 3 mm de diámetro, densidad 1800 kg/m³, resistencia a compresión 1,9 N/mm², suministrado en sacos, para regularización de superficies.</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</si>
  <si>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</si>
  <si>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</si>
  <si>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</si>
  <si>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</si>
  <si>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</si>
  <si>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</si>
  <si>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</si>
  <si>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</si>
  <si>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</si>
  <si>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</si>
  <si>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</si>
  <si>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</si>
  <si>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9,52€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</si>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</sst>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1.36</v>
      </c>
      <c r="H10" s="11"/>
      <c r="I10" s="12">
        <v>0.24</v>
      </c>
      <c r="J10" s="12">
        <f ca="1">ROUND(INDIRECT(ADDRESS(ROW()+(0), COLUMN()+(-3), 1))*INDIRECT(ADDRESS(ROW()+(0), COLUMN()+(-1), 1)), 2)</f>
        <v>0.33</v>
      </c>
    </row>
    <row r="11" spans="1:10" ht="13.50" thickBot="1" customHeight="1">
      <c r="A11" s="1" t="s">
        <v>15</v>
      </c>
      <c r="B11" s="1"/>
      <c r="C11" s="10" t="s">
        <v>16</v>
      </c>
      <c r="D11" s="10"/>
      <c r="E11" s="1" t="s">
        <v>17</v>
      </c>
      <c r="F11" s="1"/>
      <c r="G11" s="11">
        <v>0.4</v>
      </c>
      <c r="H11" s="11"/>
      <c r="I11" s="12">
        <v>0.86</v>
      </c>
      <c r="J11" s="12">
        <f ca="1">ROUND(INDIRECT(ADDRESS(ROW()+(0), COLUMN()+(-3), 1))*INDIRECT(ADDRESS(ROW()+(0), COLUMN()+(-1), 1)), 2)</f>
        <v>0.34</v>
      </c>
    </row>
    <row r="12" spans="1:10" ht="13.50" thickBot="1" customHeight="1">
      <c r="A12" s="1" t="s">
        <v>18</v>
      </c>
      <c r="B12" s="1"/>
      <c r="C12" s="10" t="s">
        <v>19</v>
      </c>
      <c r="D12" s="10"/>
      <c r="E12" s="1" t="s">
        <v>20</v>
      </c>
      <c r="F12" s="1"/>
      <c r="G12" s="11">
        <v>1.36</v>
      </c>
      <c r="H12" s="11"/>
      <c r="I12" s="12">
        <v>0.06</v>
      </c>
      <c r="J12" s="12">
        <f ca="1">ROUND(INDIRECT(ADDRESS(ROW()+(0), COLUMN()+(-3), 1))*INDIRECT(ADDRESS(ROW()+(0), COLUMN()+(-1), 1)), 2)</f>
        <v>0.08</v>
      </c>
    </row>
    <row r="13" spans="1:10" ht="13.50" thickBot="1" customHeight="1">
      <c r="A13" s="1" t="s">
        <v>21</v>
      </c>
      <c r="B13" s="1"/>
      <c r="C13" s="10" t="s">
        <v>22</v>
      </c>
      <c r="D13" s="10"/>
      <c r="E13" s="1" t="s">
        <v>23</v>
      </c>
      <c r="F13" s="1"/>
      <c r="G13" s="11">
        <v>1.36</v>
      </c>
      <c r="H13" s="11"/>
      <c r="I13" s="12">
        <v>0.13</v>
      </c>
      <c r="J13" s="12">
        <f ca="1">ROUND(INDIRECT(ADDRESS(ROW()+(0), COLUMN()+(-3), 1))*INDIRECT(ADDRESS(ROW()+(0), COLUMN()+(-1), 1)), 2)</f>
        <v>0.18</v>
      </c>
    </row>
    <row r="14" spans="1:10" ht="24.00" thickBot="1" customHeight="1">
      <c r="A14" s="1" t="s">
        <v>24</v>
      </c>
      <c r="B14" s="1"/>
      <c r="C14" s="10" t="s">
        <v>25</v>
      </c>
      <c r="D14" s="10"/>
      <c r="E14" s="1" t="s">
        <v>26</v>
      </c>
      <c r="F14" s="1"/>
      <c r="G14" s="11">
        <v>1.36</v>
      </c>
      <c r="H14" s="11"/>
      <c r="I14" s="12">
        <v>0.66</v>
      </c>
      <c r="J14" s="12">
        <f ca="1">ROUND(INDIRECT(ADDRESS(ROW()+(0), COLUMN()+(-3), 1))*INDIRECT(ADDRESS(ROW()+(0), COLUMN()+(-1), 1)), 2)</f>
        <v>0.9</v>
      </c>
    </row>
    <row r="15" spans="1:10" ht="13.50" thickBot="1" customHeight="1">
      <c r="A15" s="1" t="s">
        <v>27</v>
      </c>
      <c r="B15" s="1"/>
      <c r="C15" s="10" t="s">
        <v>28</v>
      </c>
      <c r="D15" s="10"/>
      <c r="E15" s="1" t="s">
        <v>29</v>
      </c>
      <c r="F15" s="1"/>
      <c r="G15" s="11">
        <v>1.36</v>
      </c>
      <c r="H15" s="11"/>
      <c r="I15" s="12">
        <v>0.19</v>
      </c>
      <c r="J15" s="12">
        <f ca="1">ROUND(INDIRECT(ADDRESS(ROW()+(0), COLUMN()+(-3), 1))*INDIRECT(ADDRESS(ROW()+(0), COLUMN()+(-1), 1)), 2)</f>
        <v>0.26</v>
      </c>
    </row>
    <row r="16" spans="1:10" ht="24.00" thickBot="1" customHeight="1">
      <c r="A16" s="1" t="s">
        <v>30</v>
      </c>
      <c r="B16" s="1"/>
      <c r="C16" s="10" t="s">
        <v>31</v>
      </c>
      <c r="D16" s="10"/>
      <c r="E16" s="1" t="s">
        <v>32</v>
      </c>
      <c r="F16" s="1"/>
      <c r="G16" s="11">
        <v>3</v>
      </c>
      <c r="H16" s="11"/>
      <c r="I16" s="12">
        <v>1.34</v>
      </c>
      <c r="J16" s="12">
        <f ca="1">ROUND(INDIRECT(ADDRESS(ROW()+(0), COLUMN()+(-3), 1))*INDIRECT(ADDRESS(ROW()+(0), COLUMN()+(-1), 1)), 2)</f>
        <v>4.02</v>
      </c>
    </row>
    <row r="17" spans="1:10" ht="34.50" thickBot="1" customHeight="1">
      <c r="A17" s="1" t="s">
        <v>33</v>
      </c>
      <c r="B17" s="1"/>
      <c r="C17" s="10" t="s">
        <v>34</v>
      </c>
      <c r="D17" s="10"/>
      <c r="E17" s="1" t="s">
        <v>35</v>
      </c>
      <c r="F17" s="1"/>
      <c r="G17" s="11">
        <v>1.02</v>
      </c>
      <c r="H17" s="11"/>
      <c r="I17" s="12">
        <v>26.77</v>
      </c>
      <c r="J17" s="12">
        <f ca="1">ROUND(INDIRECT(ADDRESS(ROW()+(0), COLUMN()+(-3), 1))*INDIRECT(ADDRESS(ROW()+(0), COLUMN()+(-1), 1)), 2)</f>
        <v>27.31</v>
      </c>
    </row>
    <row r="18" spans="1:10" ht="13.50" thickBot="1" customHeight="1">
      <c r="A18" s="1" t="s">
        <v>36</v>
      </c>
      <c r="B18" s="1"/>
      <c r="C18" s="10" t="s">
        <v>37</v>
      </c>
      <c r="D18" s="10"/>
      <c r="E18" s="1" t="s">
        <v>38</v>
      </c>
      <c r="F18" s="1"/>
      <c r="G18" s="11">
        <v>18</v>
      </c>
      <c r="H18" s="11"/>
      <c r="I18" s="12">
        <v>0.01</v>
      </c>
      <c r="J18" s="12">
        <f ca="1">ROUND(INDIRECT(ADDRESS(ROW()+(0), COLUMN()+(-3), 1))*INDIRECT(ADDRESS(ROW()+(0), COLUMN()+(-1), 1)), 2)</f>
        <v>0.18</v>
      </c>
    </row>
    <row r="19" spans="1:10" ht="13.50" thickBot="1" customHeight="1">
      <c r="A19" s="1" t="s">
        <v>39</v>
      </c>
      <c r="B19" s="1"/>
      <c r="C19" s="10" t="s">
        <v>40</v>
      </c>
      <c r="D19" s="10"/>
      <c r="E19" s="1" t="s">
        <v>41</v>
      </c>
      <c r="F19" s="1"/>
      <c r="G19" s="11">
        <v>0.26</v>
      </c>
      <c r="H19" s="11"/>
      <c r="I19" s="12">
        <v>2.57</v>
      </c>
      <c r="J19" s="12">
        <f ca="1">ROUND(INDIRECT(ADDRESS(ROW()+(0), COLUMN()+(-3), 1))*INDIRECT(ADDRESS(ROW()+(0), COLUMN()+(-1), 1)), 2)</f>
        <v>0.67</v>
      </c>
    </row>
    <row r="20" spans="1:10" ht="34.50" thickBot="1" customHeight="1">
      <c r="A20" s="1" t="s">
        <v>42</v>
      </c>
      <c r="B20" s="1"/>
      <c r="C20" s="10" t="s">
        <v>43</v>
      </c>
      <c r="D20" s="10"/>
      <c r="E20" s="1" t="s">
        <v>44</v>
      </c>
      <c r="F20" s="1"/>
      <c r="G20" s="13">
        <v>0.11</v>
      </c>
      <c r="H20" s="13"/>
      <c r="I20" s="14">
        <v>0.19</v>
      </c>
      <c r="J20" s="14">
        <f ca="1">ROUND(INDIRECT(ADDRESS(ROW()+(0), COLUMN()+(-3), 1))*INDIRECT(ADDRESS(ROW()+(0), COLUMN()+(-1), 1)), 2)</f>
        <v>0.02</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34.29</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0.319</v>
      </c>
      <c r="H23" s="11"/>
      <c r="I23" s="12">
        <v>23.74</v>
      </c>
      <c r="J23" s="12">
        <f ca="1">ROUND(INDIRECT(ADDRESS(ROW()+(0), COLUMN()+(-3), 1))*INDIRECT(ADDRESS(ROW()+(0), COLUMN()+(-1), 1)), 2)</f>
        <v>7.57</v>
      </c>
    </row>
    <row r="24" spans="1:10" ht="13.50" thickBot="1" customHeight="1">
      <c r="A24" s="1" t="s">
        <v>50</v>
      </c>
      <c r="B24" s="1"/>
      <c r="C24" s="10" t="s">
        <v>51</v>
      </c>
      <c r="D24" s="10"/>
      <c r="E24" s="1" t="s">
        <v>52</v>
      </c>
      <c r="F24" s="1"/>
      <c r="G24" s="13">
        <v>0.118</v>
      </c>
      <c r="H24" s="13"/>
      <c r="I24" s="14">
        <v>21.94</v>
      </c>
      <c r="J24" s="14">
        <f ca="1">ROUND(INDIRECT(ADDRESS(ROW()+(0), COLUMN()+(-3), 1))*INDIRECT(ADDRESS(ROW()+(0), COLUMN()+(-1), 1)), 2)</f>
        <v>2.59</v>
      </c>
    </row>
    <row r="25" spans="1:10" ht="13.50" thickBot="1" customHeight="1">
      <c r="A25" s="15"/>
      <c r="B25" s="15"/>
      <c r="C25" s="15"/>
      <c r="D25" s="15"/>
      <c r="E25" s="15"/>
      <c r="F25" s="15"/>
      <c r="G25" s="9" t="s">
        <v>53</v>
      </c>
      <c r="H25" s="9"/>
      <c r="I25" s="9"/>
      <c r="J25" s="17">
        <f ca="1">ROUND(SUM(INDIRECT(ADDRESS(ROW()+(-1), COLUMN()+(0), 1)),INDIRECT(ADDRESS(ROW()+(-2), COLUMN()+(0), 1))), 2)</f>
        <v>10.16</v>
      </c>
    </row>
    <row r="26" spans="1:10" ht="13.50" thickBot="1" customHeight="1">
      <c r="A26" s="15">
        <v>3</v>
      </c>
      <c r="B26" s="15"/>
      <c r="C26" s="15"/>
      <c r="D26" s="15"/>
      <c r="E26" s="18" t="s">
        <v>54</v>
      </c>
      <c r="F26" s="18"/>
      <c r="G26" s="18"/>
      <c r="H26" s="18"/>
      <c r="I26" s="15"/>
      <c r="J26" s="15"/>
    </row>
    <row r="27" spans="1:10" ht="13.50" thickBot="1" customHeight="1">
      <c r="A27" s="19"/>
      <c r="B27" s="19"/>
      <c r="C27" s="20" t="s">
        <v>55</v>
      </c>
      <c r="D27" s="20"/>
      <c r="E27" s="19" t="s">
        <v>56</v>
      </c>
      <c r="F27" s="19"/>
      <c r="G27" s="13">
        <v>2</v>
      </c>
      <c r="H27" s="13"/>
      <c r="I27" s="14">
        <f ca="1">ROUND(SUM(INDIRECT(ADDRESS(ROW()+(-2), COLUMN()+(1), 1)),INDIRECT(ADDRESS(ROW()+(-6), COLUMN()+(1), 1))), 2)</f>
        <v>44.45</v>
      </c>
      <c r="J27" s="14">
        <f ca="1">ROUND(INDIRECT(ADDRESS(ROW()+(0), COLUMN()+(-3), 1))*INDIRECT(ADDRESS(ROW()+(0), COLUMN()+(-1), 1))/100, 2)</f>
        <v>0.89</v>
      </c>
    </row>
    <row r="28" spans="1:10" ht="13.50" thickBot="1" customHeight="1">
      <c r="A28" s="21" t="s">
        <v>57</v>
      </c>
      <c r="B28" s="21"/>
      <c r="C28" s="22"/>
      <c r="D28" s="22"/>
      <c r="E28" s="23"/>
      <c r="F28" s="23"/>
      <c r="G28" s="24" t="s">
        <v>58</v>
      </c>
      <c r="H28" s="24"/>
      <c r="I28" s="25"/>
      <c r="J28" s="26">
        <f ca="1">ROUND(SUM(INDIRECT(ADDRESS(ROW()+(-1), COLUMN()+(0), 1)),INDIRECT(ADDRESS(ROW()+(-3), COLUMN()+(0), 1)),INDIRECT(ADDRESS(ROW()+(-7), COLUMN()+(0), 1))), 2)</f>
        <v>45.34</v>
      </c>
    </row>
    <row r="31" spans="1:10" ht="13.50" thickBot="1" customHeight="1">
      <c r="A31" s="27" t="s">
        <v>59</v>
      </c>
      <c r="B31" s="27"/>
      <c r="C31" s="27"/>
      <c r="D31" s="27"/>
      <c r="E31" s="27"/>
      <c r="F31" s="27" t="s">
        <v>60</v>
      </c>
      <c r="G31" s="27"/>
      <c r="H31" s="27" t="s">
        <v>61</v>
      </c>
      <c r="I31" s="27"/>
      <c r="J31" s="27" t="s">
        <v>62</v>
      </c>
    </row>
    <row r="32" spans="1:10" ht="13.50" thickBot="1" customHeight="1">
      <c r="A32" s="28" t="s">
        <v>63</v>
      </c>
      <c r="B32" s="28"/>
      <c r="C32" s="28"/>
      <c r="D32" s="28"/>
      <c r="E32" s="28"/>
      <c r="F32" s="29">
        <v>112006</v>
      </c>
      <c r="G32" s="29"/>
      <c r="H32" s="29">
        <v>112007</v>
      </c>
      <c r="I32" s="29"/>
      <c r="J32" s="29" t="s">
        <v>64</v>
      </c>
    </row>
    <row r="33" spans="1:10" ht="24.00" thickBot="1" customHeight="1">
      <c r="A33" s="30" t="s">
        <v>65</v>
      </c>
      <c r="B33" s="30"/>
      <c r="C33" s="30"/>
      <c r="D33" s="30"/>
      <c r="E33" s="30"/>
      <c r="F33" s="31"/>
      <c r="G33" s="31"/>
      <c r="H33" s="31"/>
      <c r="I33" s="31"/>
      <c r="J33" s="31"/>
    </row>
    <row r="34" spans="1:10" ht="13.50" thickBot="1" customHeight="1">
      <c r="A34" s="32" t="s">
        <v>66</v>
      </c>
      <c r="B34" s="32"/>
      <c r="C34" s="32"/>
      <c r="D34" s="32"/>
      <c r="E34" s="32"/>
      <c r="F34" s="33">
        <v>112007</v>
      </c>
      <c r="G34" s="33"/>
      <c r="H34" s="33">
        <v>112007</v>
      </c>
      <c r="I34" s="33"/>
      <c r="J34" s="33"/>
    </row>
    <row r="37" spans="1:1" ht="33.75" thickBot="1" customHeight="1">
      <c r="A37" s="1" t="s">
        <v>67</v>
      </c>
      <c r="B37" s="1"/>
      <c r="C37" s="1"/>
      <c r="D37" s="1"/>
      <c r="E37" s="1"/>
      <c r="F37" s="1"/>
      <c r="G37" s="1"/>
      <c r="H37" s="1"/>
      <c r="I37" s="1"/>
      <c r="J37" s="1"/>
    </row>
    <row r="38" spans="1:1" ht="33.75" thickBot="1" customHeight="1">
      <c r="A38" s="1" t="s">
        <v>68</v>
      </c>
      <c r="B38" s="1"/>
      <c r="C38" s="1"/>
      <c r="D38" s="1"/>
      <c r="E38" s="1"/>
      <c r="F38" s="1"/>
      <c r="G38" s="1"/>
      <c r="H38" s="1"/>
      <c r="I38" s="1"/>
      <c r="J38" s="1"/>
    </row>
    <row r="39" spans="1:1" ht="33.75" thickBot="1" customHeight="1">
      <c r="A39" s="1" t="s">
        <v>69</v>
      </c>
      <c r="B39" s="1"/>
      <c r="C39" s="1"/>
      <c r="D39" s="1"/>
      <c r="E39" s="1"/>
      <c r="F39" s="1"/>
      <c r="G39" s="1"/>
      <c r="H39" s="1"/>
      <c r="I39" s="1"/>
      <c r="J39" s="1"/>
    </row>
  </sheetData>
  <mergeCells count="9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I25"/>
    <mergeCell ref="A26:B26"/>
    <mergeCell ref="C26:D26"/>
    <mergeCell ref="E26:H26"/>
    <mergeCell ref="A27:B27"/>
    <mergeCell ref="C27:D27"/>
    <mergeCell ref="E27:F27"/>
    <mergeCell ref="G27:H27"/>
    <mergeCell ref="A28:F28"/>
    <mergeCell ref="G28:I28"/>
    <mergeCell ref="A31:E31"/>
    <mergeCell ref="F31:G31"/>
    <mergeCell ref="H31:I31"/>
    <mergeCell ref="A32:E32"/>
    <mergeCell ref="F32:G32"/>
    <mergeCell ref="H32:I32"/>
    <mergeCell ref="J32:J34"/>
    <mergeCell ref="A33:E33"/>
    <mergeCell ref="F33:G33"/>
    <mergeCell ref="H33:I33"/>
    <mergeCell ref="A34:E34"/>
    <mergeCell ref="F34:G34"/>
    <mergeCell ref="H34:I34"/>
    <mergeCell ref="A37:J37"/>
    <mergeCell ref="A38:J38"/>
    <mergeCell ref="A39:J39"/>
  </mergeCells>
  <pageMargins left="0.147638" right="0.147638" top="0.206693" bottom="0.206693" header="0.0" footer="0.0"/>
  <pageSetup paperSize="9" orientation="portrait"/>
  <rowBreaks count="0" manualBreakCount="0">
    </rowBreaks>
</worksheet>
</file>