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<sst xmlns="http://schemas.openxmlformats.org/spreadsheetml/2006/main" count="57" uniqueCount="57">
  <si>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</si>
  <si>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RTL025</t>
  </si>
  <si>
    <t xml:space="preserve">m²</t>
  </si>
  <si>
    <t xml:space="preserve">Falso techo registrable de lamas metálicas.</t>
  </si>
  <si>
    <r>
      <rPr>
        <sz val="8.25"/>
        <color rgb="FF000000"/>
        <rFont val="Arial"/>
        <family val="2"/>
      </rPr>
      <t xml:space="preserve">Falso techo registrable suspendido, situado a una altura menor de 4 m, constituido por: ESTRUCTURA: entramado metálico oculto fijado al forjado o elemento soporte con varillas; LAMAS METÁLICAS: lamas horizontales de superficie lisa, de aluminio lacado, y de 85 mm de anchura, separadas 15 mm, con perfiles intermedios para la unión de las lamas entre sí. Incluso perfiles angulares,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</si>
  <si>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</si>
  <si>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</si>
  <si>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</si>
  <si>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</si>
  <si>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</si>
  <si>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</si>
  <si>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</si>
  <si>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mt12fla100cg</t>
  </si>
  <si>
    <t xml:space="preserve">m</t>
  </si>
  <si>
    <t xml:space="preserve">Lama horizontal de superficie lisa, de aluminio prelacado, de 85 mm de anchura y 0,45 mm de espesor, con 15 mm de separación, sin aislamiento acústico, color blanco, para falsos techos registrables con entramado oculto.</t>
  </si>
  <si>
    <t xml:space="preserve">mt12fpg010bgj</t>
  </si>
  <si>
    <t xml:space="preserve">m</t>
  </si>
  <si>
    <t xml:space="preserve">Perfil 28/41/4000 mm, de 0,6 mm de espesor, color blanco, de chapa de acero galvanizado, acabado troquelado, para la colocación de lamas horizontales cada 100 mm, en falsos techos registrables, según UNE-EN 13964.</t>
  </si>
  <si>
    <t xml:space="preserve">mt12fpg020b</t>
  </si>
  <si>
    <t xml:space="preserve">m</t>
  </si>
  <si>
    <t xml:space="preserve">Perfil 20/15/4000 mm, de 0,5 mm de espesor, color blanco, de chapa de acero galvanizado, para colocar entre lamas con 15 mm de separación, según UNE-EN 13964.</t>
  </si>
  <si>
    <t xml:space="preserve">mt12fpg030aa</t>
  </si>
  <si>
    <t xml:space="preserve">m</t>
  </si>
  <si>
    <t xml:space="preserve">Perfil en U 20/15/3000 mm, color blanco, de aluminio lacado, según UNE-EN 13964.</t>
  </si>
  <si>
    <t xml:space="preserve">mt12fpg050c</t>
  </si>
  <si>
    <t xml:space="preserve">Ud</t>
  </si>
  <si>
    <t xml:space="preserve">Clip de plástico, para la fijación entre lamas o bandejas metálicas y los perfiles de remate perimetral, en falsos techos registrables.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</si>
  <si>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</si>
  <si>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</si>
  <si>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</si>
  <si>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</si>
  <si>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</si>
  <si>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</si>
  <si>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</si>
  <si>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</si>
  <si>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</si>
  <si>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</si>
  <si>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</si>
  <si>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</si>
  <si>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</si>
  <si>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</si>
  <si>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</si>
  <si>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</si>
  <si>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</si>
  <si>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</si>
  <si>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9,70€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</si>
  <si>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</si>
  <si>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</si>
  <si>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</si>
  <si>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</si>
  <si>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</si>
  <si>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13964:2014</t>
  </si>
  <si>
    <t xml:space="preserve">1/3/4</t>
  </si>
  <si>
    <t xml:space="preserve">Techos suspendidos. Requisitos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</si>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</sst>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10.2</v>
      </c>
      <c r="H10" s="11"/>
      <c r="I10" s="12">
        <v>1.9</v>
      </c>
      <c r="J10" s="12">
        <f ca="1">ROUND(INDIRECT(ADDRESS(ROW()+(0), COLUMN()+(-3), 1))*INDIRECT(ADDRESS(ROW()+(0), COLUMN()+(-1), 1)), 2)</f>
        <v>19.38</v>
      </c>
    </row>
    <row r="11" spans="1:10" ht="34.50" thickBot="1" customHeight="1">
      <c r="A11" s="1" t="s">
        <v>15</v>
      </c>
      <c r="B11" s="1"/>
      <c r="C11" s="10" t="s">
        <v>16</v>
      </c>
      <c r="D11" s="10"/>
      <c r="E11" s="1" t="s">
        <v>17</v>
      </c>
      <c r="F11" s="1"/>
      <c r="G11" s="11">
        <v>1</v>
      </c>
      <c r="H11" s="11"/>
      <c r="I11" s="12">
        <v>1.75</v>
      </c>
      <c r="J11" s="12">
        <f ca="1">ROUND(INDIRECT(ADDRESS(ROW()+(0), COLUMN()+(-3), 1))*INDIRECT(ADDRESS(ROW()+(0), COLUMN()+(-1), 1)), 2)</f>
        <v>1.75</v>
      </c>
    </row>
    <row r="12" spans="1:10" ht="24.00" thickBot="1" customHeight="1">
      <c r="A12" s="1" t="s">
        <v>18</v>
      </c>
      <c r="B12" s="1"/>
      <c r="C12" s="10" t="s">
        <v>19</v>
      </c>
      <c r="D12" s="10"/>
      <c r="E12" s="1" t="s">
        <v>20</v>
      </c>
      <c r="F12" s="1"/>
      <c r="G12" s="11">
        <v>10</v>
      </c>
      <c r="H12" s="11"/>
      <c r="I12" s="12">
        <v>0.98</v>
      </c>
      <c r="J12" s="12">
        <f ca="1">ROUND(INDIRECT(ADDRESS(ROW()+(0), COLUMN()+(-3), 1))*INDIRECT(ADDRESS(ROW()+(0), COLUMN()+(-1), 1)), 2)</f>
        <v>9.8</v>
      </c>
    </row>
    <row r="13" spans="1:10" ht="13.50" thickBot="1" customHeight="1">
      <c r="A13" s="1" t="s">
        <v>21</v>
      </c>
      <c r="B13" s="1"/>
      <c r="C13" s="10" t="s">
        <v>22</v>
      </c>
      <c r="D13" s="10"/>
      <c r="E13" s="1" t="s">
        <v>23</v>
      </c>
      <c r="F13" s="1"/>
      <c r="G13" s="11">
        <v>1</v>
      </c>
      <c r="H13" s="11"/>
      <c r="I13" s="12">
        <v>0.83</v>
      </c>
      <c r="J13" s="12">
        <f ca="1">ROUND(INDIRECT(ADDRESS(ROW()+(0), COLUMN()+(-3), 1))*INDIRECT(ADDRESS(ROW()+(0), COLUMN()+(-1), 1)), 2)</f>
        <v>0.83</v>
      </c>
    </row>
    <row r="14" spans="1:10" ht="24.00" thickBot="1" customHeight="1">
      <c r="A14" s="1" t="s">
        <v>24</v>
      </c>
      <c r="B14" s="1"/>
      <c r="C14" s="10" t="s">
        <v>25</v>
      </c>
      <c r="D14" s="10"/>
      <c r="E14" s="1" t="s">
        <v>26</v>
      </c>
      <c r="F14" s="1"/>
      <c r="G14" s="11">
        <v>4</v>
      </c>
      <c r="H14" s="11"/>
      <c r="I14" s="12">
        <v>0.06</v>
      </c>
      <c r="J14" s="12">
        <f ca="1">ROUND(INDIRECT(ADDRESS(ROW()+(0), COLUMN()+(-3), 1))*INDIRECT(ADDRESS(ROW()+(0), COLUMN()+(-1), 1)), 2)</f>
        <v>0.24</v>
      </c>
    </row>
    <row r="15" spans="1:10" ht="13.50" thickBot="1" customHeight="1">
      <c r="A15" s="1" t="s">
        <v>27</v>
      </c>
      <c r="B15" s="1"/>
      <c r="C15" s="10" t="s">
        <v>28</v>
      </c>
      <c r="D15" s="10"/>
      <c r="E15" s="1" t="s">
        <v>29</v>
      </c>
      <c r="F15" s="1"/>
      <c r="G15" s="11">
        <v>1.25</v>
      </c>
      <c r="H15" s="11"/>
      <c r="I15" s="12">
        <v>0.38</v>
      </c>
      <c r="J15" s="12">
        <f ca="1">ROUND(INDIRECT(ADDRESS(ROW()+(0), COLUMN()+(-3), 1))*INDIRECT(ADDRESS(ROW()+(0), COLUMN()+(-1), 1)), 2)</f>
        <v>0.48</v>
      </c>
    </row>
    <row r="16" spans="1:10" ht="13.50" thickBot="1" customHeight="1">
      <c r="A16" s="1" t="s">
        <v>30</v>
      </c>
      <c r="B16" s="1"/>
      <c r="C16" s="10" t="s">
        <v>31</v>
      </c>
      <c r="D16" s="10"/>
      <c r="E16" s="1" t="s">
        <v>32</v>
      </c>
      <c r="F16" s="1"/>
      <c r="G16" s="13">
        <v>1.25</v>
      </c>
      <c r="H16" s="13"/>
      <c r="I16" s="14">
        <v>0.06</v>
      </c>
      <c r="J16" s="14">
        <f ca="1">ROUND(INDIRECT(ADDRESS(ROW()+(0), COLUMN()+(-3), 1))*INDIRECT(ADDRESS(ROW()+(0), COLUMN()+(-1), 1)), 2)</f>
        <v>0.08</v>
      </c>
    </row>
    <row r="17" spans="1:10" ht="13.50" thickBot="1" customHeight="1">
      <c r="A17" s="15"/>
      <c r="B17" s="15"/>
      <c r="C17" s="15"/>
      <c r="D17" s="15"/>
      <c r="E17" s="15"/>
      <c r="F17" s="15"/>
      <c r="G17" s="9" t="s">
        <v>33</v>
      </c>
      <c r="H17" s="9"/>
      <c r="I17" s="9"/>
      <c r="J17" s="17">
        <f ca="1">ROUND(SUM(INDIRECT(ADDRESS(ROW()+(-1), COLUMN()+(0), 1)),INDIRECT(ADDRESS(ROW()+(-2), COLUMN()+(0), 1)),INDIRECT(ADDRESS(ROW()+(-3), COLUMN()+(0), 1)),INDIRECT(ADDRESS(ROW()+(-4), COLUMN()+(0), 1)),INDIRECT(ADDRESS(ROW()+(-5), COLUMN()+(0), 1)),INDIRECT(ADDRESS(ROW()+(-6), COLUMN()+(0), 1)),INDIRECT(ADDRESS(ROW()+(-7), COLUMN()+(0), 1))), 2)</f>
        <v>32.56</v>
      </c>
    </row>
    <row r="18" spans="1:10" ht="13.50" thickBot="1" customHeight="1">
      <c r="A18" s="15">
        <v>2</v>
      </c>
      <c r="B18" s="15"/>
      <c r="C18" s="15"/>
      <c r="D18" s="15"/>
      <c r="E18" s="18" t="s">
        <v>34</v>
      </c>
      <c r="F18" s="18"/>
      <c r="G18" s="18"/>
      <c r="H18" s="18"/>
      <c r="I18" s="15"/>
      <c r="J18" s="15"/>
    </row>
    <row r="19" spans="1:10" ht="13.50" thickBot="1" customHeight="1">
      <c r="A19" s="1" t="s">
        <v>35</v>
      </c>
      <c r="B19" s="1"/>
      <c r="C19" s="10" t="s">
        <v>36</v>
      </c>
      <c r="D19" s="10"/>
      <c r="E19" s="1" t="s">
        <v>37</v>
      </c>
      <c r="F19" s="1"/>
      <c r="G19" s="11">
        <v>0.278</v>
      </c>
      <c r="H19" s="11"/>
      <c r="I19" s="12">
        <v>23.74</v>
      </c>
      <c r="J19" s="12">
        <f ca="1">ROUND(INDIRECT(ADDRESS(ROW()+(0), COLUMN()+(-3), 1))*INDIRECT(ADDRESS(ROW()+(0), COLUMN()+(-1), 1)), 2)</f>
        <v>6.6</v>
      </c>
    </row>
    <row r="20" spans="1:10" ht="13.50" thickBot="1" customHeight="1">
      <c r="A20" s="1" t="s">
        <v>38</v>
      </c>
      <c r="B20" s="1"/>
      <c r="C20" s="10" t="s">
        <v>39</v>
      </c>
      <c r="D20" s="10"/>
      <c r="E20" s="1" t="s">
        <v>40</v>
      </c>
      <c r="F20" s="1"/>
      <c r="G20" s="13">
        <v>0.278</v>
      </c>
      <c r="H20" s="13"/>
      <c r="I20" s="14">
        <v>21.94</v>
      </c>
      <c r="J20" s="14">
        <f ca="1">ROUND(INDIRECT(ADDRESS(ROW()+(0), COLUMN()+(-3), 1))*INDIRECT(ADDRESS(ROW()+(0), COLUMN()+(-1), 1)), 2)</f>
        <v>6.1</v>
      </c>
    </row>
    <row r="21" spans="1:10" ht="13.50" thickBot="1" customHeight="1">
      <c r="A21" s="15"/>
      <c r="B21" s="15"/>
      <c r="C21" s="15"/>
      <c r="D21" s="15"/>
      <c r="E21" s="15"/>
      <c r="F21" s="15"/>
      <c r="G21" s="9" t="s">
        <v>41</v>
      </c>
      <c r="H21" s="9"/>
      <c r="I21" s="9"/>
      <c r="J21" s="17">
        <f ca="1">ROUND(SUM(INDIRECT(ADDRESS(ROW()+(-1), COLUMN()+(0), 1)),INDIRECT(ADDRESS(ROW()+(-2), COLUMN()+(0), 1))), 2)</f>
        <v>12.7</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1)),INDIRECT(ADDRESS(ROW()+(-6), COLUMN()+(1), 1))), 2)</f>
        <v>45.26</v>
      </c>
      <c r="J23" s="14">
        <f ca="1">ROUND(INDIRECT(ADDRESS(ROW()+(0), COLUMN()+(-3), 1))*INDIRECT(ADDRESS(ROW()+(0), COLUMN()+(-1), 1))/100, 2)</f>
        <v>0.91</v>
      </c>
    </row>
    <row r="24" spans="1:10" ht="13.50" thickBot="1" customHeight="1">
      <c r="A24" s="21" t="s">
        <v>45</v>
      </c>
      <c r="B24" s="21"/>
      <c r="C24" s="22"/>
      <c r="D24" s="22"/>
      <c r="E24" s="23"/>
      <c r="F24" s="23"/>
      <c r="G24" s="24" t="s">
        <v>46</v>
      </c>
      <c r="H24" s="24"/>
      <c r="I24" s="25"/>
      <c r="J24" s="26">
        <f ca="1">ROUND(SUM(INDIRECT(ADDRESS(ROW()+(-1), COLUMN()+(0), 1)),INDIRECT(ADDRESS(ROW()+(-3), COLUMN()+(0), 1)),INDIRECT(ADDRESS(ROW()+(-7), COLUMN()+(0), 1))), 2)</f>
        <v>46.17</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842016</v>
      </c>
      <c r="G28" s="29"/>
      <c r="H28" s="29">
        <v>842017</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