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<sst xmlns="http://schemas.openxmlformats.org/spreadsheetml/2006/main" count="60" uniqueCount="60">
  <si>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</si>
  <si>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RTV020</t>
  </si>
  <si>
    <t xml:space="preserve">m²</t>
  </si>
  <si>
    <t xml:space="preserve">Falso techo continuo de paneles de PVC.</t>
  </si>
  <si>
    <r>
      <rPr>
        <sz val="8.25"/>
        <color rgb="FF000000"/>
        <rFont val="Arial"/>
        <family val="2"/>
      </rPr>
      <t xml:space="preserve">Falso techo continuo suspendido, situado a una altura menor de 4 m, constituido por: ESTRUCTURA: perfiles de acero galvanizado de 24x33x3700 mm con una modulación de 70 cm y fijados al forjado o elemento soporte con varillas y cuelgues; PANELES: paneles alveolares de PVC, sin ranurado longitudinal, de 250x2550 mm y 8 mm de espesor, acabado lacado, color blanco, fijados mediante pinzas de sujeción de acero inoxidable a los perfiles. Incluso perfiles de terminación, accesorios de suspensión y fijación, perfiles de terminación y tornillería.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</si>
  <si>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</si>
  <si>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</si>
  <si>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</si>
  <si>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</si>
  <si>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</si>
  <si>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</si>
  <si>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</si>
  <si>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mt12pvc010ae</t>
  </si>
  <si>
    <t xml:space="preserve">m²</t>
  </si>
  <si>
    <t xml:space="preserve">Panel alveolar de PVC, sin ranurado longitudinal, de 250x2550 mm y 8 mm de espesor, acabado lacado, color blanco, Euroclase B-s3, d0 de reacción al fuego, según UNE-EN 13501-1, con el precio incrementado el 20% en concepto de perfiles de terminación.</t>
  </si>
  <si>
    <t xml:space="preserve">mt12fpg040hj</t>
  </si>
  <si>
    <t xml:space="preserve">m</t>
  </si>
  <si>
    <t xml:space="preserve">Perfil primario T 24 24x33x3700 mm, color blanco, de acero galvanizado, según UNE-EN 13964.</t>
  </si>
  <si>
    <t xml:space="preserve">mt12pvc040a</t>
  </si>
  <si>
    <t xml:space="preserve">Ud</t>
  </si>
  <si>
    <t xml:space="preserve">Pinza de sujeción de acero inoxidable, de 18x24x30 mm.</t>
  </si>
  <si>
    <t xml:space="preserve">mt12psg210a</t>
  </si>
  <si>
    <t xml:space="preserve">Ud</t>
  </si>
  <si>
    <t xml:space="preserve">Cuelgue para falsos techos suspendidos.</t>
  </si>
  <si>
    <t xml:space="preserve">mt12psg210b</t>
  </si>
  <si>
    <t xml:space="preserve">Ud</t>
  </si>
  <si>
    <t xml:space="preserve">Seguro para la fijación del cuelgue, en falsos techos suspendidos.</t>
  </si>
  <si>
    <t xml:space="preserve">mt12psg210c</t>
  </si>
  <si>
    <t xml:space="preserve">Ud</t>
  </si>
  <si>
    <t xml:space="preserve">Conexión superior para fijar la varilla al cuelgue, en falsos techos suspendidos.</t>
  </si>
  <si>
    <t xml:space="preserve">mt12psg190</t>
  </si>
  <si>
    <t xml:space="preserve">Ud</t>
  </si>
  <si>
    <t xml:space="preserve">Varilla de cuelgue.</t>
  </si>
  <si>
    <t xml:space="preserve">mt12psg220</t>
  </si>
  <si>
    <t xml:space="preserve">Ud</t>
  </si>
  <si>
    <t xml:space="preserve">Fijación compuesta por taco y tornillo 5x27.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</si>
  <si>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</si>
  <si>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</si>
  <si>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</si>
  <si>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</si>
  <si>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</si>
  <si>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</si>
  <si>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</si>
  <si>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</si>
  <si>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</si>
  <si>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</si>
  <si>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</si>
  <si>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</si>
  <si>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</si>
  <si>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</si>
  <si>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</si>
  <si>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</si>
  <si>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</si>
  <si>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</si>
  <si>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13964:2014</t>
  </si>
  <si>
    <t xml:space="preserve">1/3/4</t>
  </si>
  <si>
    <t xml:space="preserve">Techos suspendidos. Requisitos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</si>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</sst>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1.40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</v>
      </c>
      <c r="H10" s="11"/>
      <c r="I10" s="12">
        <v>34.75</v>
      </c>
      <c r="J10" s="12">
        <f ca="1">ROUND(INDIRECT(ADDRESS(ROW()+(0), COLUMN()+(-3), 1))*INDIRECT(ADDRESS(ROW()+(0), COLUMN()+(-1), 1)), 2)</f>
        <v>36.49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1.43</v>
      </c>
      <c r="H11" s="11"/>
      <c r="I11" s="12">
        <v>0.61</v>
      </c>
      <c r="J11" s="12">
        <f ca="1">ROUND(INDIRECT(ADDRESS(ROW()+(0), COLUMN()+(-3), 1))*INDIRECT(ADDRESS(ROW()+(0), COLUMN()+(-1), 1)), 2)</f>
        <v>0.87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2.04</v>
      </c>
      <c r="H12" s="11"/>
      <c r="I12" s="12">
        <v>0.47</v>
      </c>
      <c r="J12" s="12">
        <f ca="1">ROUND(INDIRECT(ADDRESS(ROW()+(0), COLUMN()+(-3), 1))*INDIRECT(ADDRESS(ROW()+(0), COLUMN()+(-1), 1)), 2)</f>
        <v>0.96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0.714</v>
      </c>
      <c r="H13" s="11"/>
      <c r="I13" s="12">
        <v>0.36</v>
      </c>
      <c r="J13" s="12">
        <f ca="1">ROUND(INDIRECT(ADDRESS(ROW()+(0), COLUMN()+(-3), 1))*INDIRECT(ADDRESS(ROW()+(0), COLUMN()+(-1), 1)), 2)</f>
        <v>0.26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0.714</v>
      </c>
      <c r="H14" s="11"/>
      <c r="I14" s="12">
        <v>0.04</v>
      </c>
      <c r="J14" s="12">
        <f ca="1">ROUND(INDIRECT(ADDRESS(ROW()+(0), COLUMN()+(-3), 1))*INDIRECT(ADDRESS(ROW()+(0), COLUMN()+(-1), 1)), 2)</f>
        <v>0.03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0.714</v>
      </c>
      <c r="H15" s="11"/>
      <c r="I15" s="12">
        <v>0.56</v>
      </c>
      <c r="J15" s="12">
        <f ca="1">ROUND(INDIRECT(ADDRESS(ROW()+(0), COLUMN()+(-3), 1))*INDIRECT(ADDRESS(ROW()+(0), COLUMN()+(-1), 1)), 2)</f>
        <v>0.4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0.714</v>
      </c>
      <c r="H16" s="11"/>
      <c r="I16" s="12">
        <v>0.37</v>
      </c>
      <c r="J16" s="12">
        <f ca="1">ROUND(INDIRECT(ADDRESS(ROW()+(0), COLUMN()+(-3), 1))*INDIRECT(ADDRESS(ROW()+(0), COLUMN()+(-1), 1)), 2)</f>
        <v>0.26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3">
        <v>1.287</v>
      </c>
      <c r="H17" s="13"/>
      <c r="I17" s="14">
        <v>0.06</v>
      </c>
      <c r="J17" s="14">
        <f ca="1">ROUND(INDIRECT(ADDRESS(ROW()+(0), COLUMN()+(-3), 1))*INDIRECT(ADDRESS(ROW()+(0), COLUMN()+(-1), 1)), 2)</f>
        <v>0.08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36</v>
      </c>
      <c r="H18" s="9"/>
      <c r="I18" s="9"/>
      <c r="J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39.35</v>
      </c>
    </row>
    <row r="19" spans="1:10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8"/>
      <c r="H19" s="18"/>
      <c r="I19" s="15"/>
      <c r="J19" s="15"/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1">
        <v>0.322</v>
      </c>
      <c r="H20" s="11"/>
      <c r="I20" s="12">
        <v>23.74</v>
      </c>
      <c r="J20" s="12">
        <f ca="1">ROUND(INDIRECT(ADDRESS(ROW()+(0), COLUMN()+(-3), 1))*INDIRECT(ADDRESS(ROW()+(0), COLUMN()+(-1), 1)), 2)</f>
        <v>7.64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3">
        <v>0.119</v>
      </c>
      <c r="H21" s="13"/>
      <c r="I21" s="14">
        <v>21.94</v>
      </c>
      <c r="J21" s="14">
        <f ca="1">ROUND(INDIRECT(ADDRESS(ROW()+(0), COLUMN()+(-3), 1))*INDIRECT(ADDRESS(ROW()+(0), COLUMN()+(-1), 1)), 2)</f>
        <v>2.61</v>
      </c>
    </row>
    <row r="22" spans="1:10" ht="13.50" thickBot="1" customHeight="1">
      <c r="A22" s="15"/>
      <c r="B22" s="15"/>
      <c r="C22" s="15"/>
      <c r="D22" s="15"/>
      <c r="E22" s="15"/>
      <c r="F22" s="15"/>
      <c r="G22" s="9" t="s">
        <v>44</v>
      </c>
      <c r="H22" s="9"/>
      <c r="I22" s="9"/>
      <c r="J22" s="17">
        <f ca="1">ROUND(SUM(INDIRECT(ADDRESS(ROW()+(-1), COLUMN()+(0), 1)),INDIRECT(ADDRESS(ROW()+(-2), COLUMN()+(0), 1))), 2)</f>
        <v>10.25</v>
      </c>
    </row>
    <row r="23" spans="1:10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8"/>
      <c r="H23" s="18"/>
      <c r="I23" s="15"/>
      <c r="J23" s="15"/>
    </row>
    <row r="24" spans="1:10" ht="13.50" thickBot="1" customHeight="1">
      <c r="A24" s="19"/>
      <c r="B24" s="19"/>
      <c r="C24" s="20" t="s">
        <v>46</v>
      </c>
      <c r="D24" s="20"/>
      <c r="E24" s="19" t="s">
        <v>47</v>
      </c>
      <c r="F24" s="19"/>
      <c r="G24" s="13">
        <v>2</v>
      </c>
      <c r="H24" s="13"/>
      <c r="I24" s="14">
        <f ca="1">ROUND(SUM(INDIRECT(ADDRESS(ROW()+(-2), COLUMN()+(1), 1)),INDIRECT(ADDRESS(ROW()+(-6), COLUMN()+(1), 1))), 2)</f>
        <v>49.6</v>
      </c>
      <c r="J24" s="14">
        <f ca="1">ROUND(INDIRECT(ADDRESS(ROW()+(0), COLUMN()+(-3), 1))*INDIRECT(ADDRESS(ROW()+(0), COLUMN()+(-1), 1))/100, 2)</f>
        <v>0.99</v>
      </c>
    </row>
    <row r="25" spans="1:10" ht="13.50" thickBot="1" customHeight="1">
      <c r="A25" s="21" t="s">
        <v>48</v>
      </c>
      <c r="B25" s="21"/>
      <c r="C25" s="22"/>
      <c r="D25" s="22"/>
      <c r="E25" s="23"/>
      <c r="F25" s="23"/>
      <c r="G25" s="24" t="s">
        <v>49</v>
      </c>
      <c r="H25" s="24"/>
      <c r="I25" s="25"/>
      <c r="J25" s="26">
        <f ca="1">ROUND(SUM(INDIRECT(ADDRESS(ROW()+(-1), COLUMN()+(0), 1)),INDIRECT(ADDRESS(ROW()+(-3), COLUMN()+(0), 1)),INDIRECT(ADDRESS(ROW()+(-7), COLUMN()+(0), 1))), 2)</f>
        <v>50.59</v>
      </c>
    </row>
    <row r="28" spans="1:10" ht="13.50" thickBot="1" customHeight="1">
      <c r="A28" s="27" t="s">
        <v>50</v>
      </c>
      <c r="B28" s="27"/>
      <c r="C28" s="27"/>
      <c r="D28" s="27"/>
      <c r="E28" s="27"/>
      <c r="F28" s="27" t="s">
        <v>51</v>
      </c>
      <c r="G28" s="27"/>
      <c r="H28" s="27" t="s">
        <v>52</v>
      </c>
      <c r="I28" s="27"/>
      <c r="J28" s="27" t="s">
        <v>53</v>
      </c>
    </row>
    <row r="29" spans="1:10" ht="13.50" thickBot="1" customHeight="1">
      <c r="A29" s="28" t="s">
        <v>54</v>
      </c>
      <c r="B29" s="28"/>
      <c r="C29" s="28"/>
      <c r="D29" s="28"/>
      <c r="E29" s="28"/>
      <c r="F29" s="29">
        <v>842016</v>
      </c>
      <c r="G29" s="29"/>
      <c r="H29" s="29">
        <v>842017</v>
      </c>
      <c r="I29" s="29"/>
      <c r="J29" s="29" t="s">
        <v>55</v>
      </c>
    </row>
    <row r="30" spans="1:10" ht="13.50" thickBot="1" customHeight="1">
      <c r="A30" s="30" t="s">
        <v>56</v>
      </c>
      <c r="B30" s="30"/>
      <c r="C30" s="30"/>
      <c r="D30" s="30"/>
      <c r="E30" s="30"/>
      <c r="F30" s="31"/>
      <c r="G30" s="31"/>
      <c r="H30" s="31"/>
      <c r="I30" s="31"/>
      <c r="J30" s="31"/>
    </row>
    <row r="33" spans="1:1" ht="33.75" thickBot="1" customHeight="1">
      <c r="A33" s="1" t="s">
        <v>57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58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59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8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I22"/>
    <mergeCell ref="A23:B23"/>
    <mergeCell ref="C23:D23"/>
    <mergeCell ref="E23:H23"/>
    <mergeCell ref="A24:B24"/>
    <mergeCell ref="C24:D24"/>
    <mergeCell ref="E24:F24"/>
    <mergeCell ref="G24:H24"/>
    <mergeCell ref="A25:F25"/>
    <mergeCell ref="G25:I25"/>
    <mergeCell ref="A28:E28"/>
    <mergeCell ref="F28:G28"/>
    <mergeCell ref="H28:I28"/>
    <mergeCell ref="A29:E29"/>
    <mergeCell ref="F29:G30"/>
    <mergeCell ref="H29:I30"/>
    <mergeCell ref="J29:J30"/>
    <mergeCell ref="A30:E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