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<sst xmlns="http://schemas.openxmlformats.org/spreadsheetml/2006/main" count="32" uniqueCount="32">
  <si>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</si>
  <si>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SAA010</t>
  </si>
  <si>
    <t xml:space="preserve">Ud</t>
  </si>
  <si>
    <t xml:space="preserve">Inodoro bidé de porcelana sanitaria, "GEBERIT".</t>
  </si>
  <si>
    <r>
      <rPr>
        <sz val="8.25"/>
        <color rgb="FF000000"/>
        <rFont val="Arial"/>
        <family val="2"/>
      </rPr>
      <t xml:space="preserve">Inodoro bidé suspendido, de porcelana sanitaria, de color blanco, serie AquaClean, código de pedido 146.292.11.1, modelo Tuma Comfort "GEBERIT", de 360x553x284 mm, alimentación a 230 V y 50 Hz, con asiento y tapa, con función de cierre amortiguado, tapa con apertura automática, depósito de agua caliente integrado, brazo de secador extensible, secador activable, kit de conexión de suministro, programa de descalcificación, líquido descalcificador, brazo de ducha extensible, ducha de dos chorros con temperatura, intensidad del agua y tiempo de flujo ajustables, con tecnología WhirlSpray, cabezal femenino separado, protegido en posición de reposo, kit de limpieza, juego de manguitos para inodoro, mando a distancia con soporte mural y fijaciones, con panel de control, mural, de vidrio templado de color blanco, con conexión vía Bluetooth, alimentación a pilas, código de pedido 147.038.SI.1.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</si>
  <si>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</si>
  <si>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</si>
  <si>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</si>
  <si>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</si>
  <si>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</si>
  <si>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</si>
  <si>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</si>
  <si>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mt30geb545aa</t>
  </si>
  <si>
    <t xml:space="preserve">Ud</t>
  </si>
  <si>
    <t xml:space="preserve">Inodoro bidé suspendido, de porcelana sanitaria, de color blanco, serie AquaClean, código de pedido 146.292.11.1, modelo Tuma Comfort "GEBERIT", de 360x553x284 mm, alimentación a 230 V y 50 Hz, con asiento y tapa, con función de cierre amortiguado, tapa con apertura automática, depósito de agua caliente integrado, brazo de secador extensible, secador activable, kit de conexión de suministro, programa de descalcificación, líquido descalcificador, brazo de ducha extensible, ducha de dos chorros con temperatura, intensidad del agua y tiempo de flujo ajustables, con tecnología WhirlSpray, cabezal femenino separado, protegido en posición de reposo, kit de limpieza, juego de manguitos para inodoro, mando a distancia con soporte mural y fijaciones.</t>
  </si>
  <si>
    <t xml:space="preserve">mt30geb591a</t>
  </si>
  <si>
    <t xml:space="preserve">Ud</t>
  </si>
  <si>
    <t xml:space="preserve">Panel de control, mural, de vidrio templado de color blanco, con conexión vía Bluetooth, alimentación a pilas, código de pedido 147.038.SI.1, "GEBERIT", de 93x93 mm, con fijaciones.</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</si>
  <si>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</si>
  <si>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</si>
  <si>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</si>
  <si>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</si>
  <si>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</si>
  <si>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</si>
  <si>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</si>
  <si>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</si>
  <si>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</si>
  <si>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</si>
  <si>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</si>
  <si>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</si>
  <si>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1.530,87€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</si>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</sst>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2800</v>
      </c>
      <c r="H10" s="12">
        <f ca="1">ROUND(INDIRECT(ADDRESS(ROW()+(0), COLUMN()+(-2), 1))*INDIRECT(ADDRESS(ROW()+(0), COLUMN()+(-1), 1)), 2)</f>
        <v>2800</v>
      </c>
    </row>
    <row r="11" spans="1:8" ht="34.50" thickBot="1" customHeight="1">
      <c r="A11" s="1" t="s">
        <v>15</v>
      </c>
      <c r="B11" s="1"/>
      <c r="C11" s="10" t="s">
        <v>16</v>
      </c>
      <c r="D11" s="10"/>
      <c r="E11" s="1" t="s">
        <v>17</v>
      </c>
      <c r="F11" s="11">
        <v>1</v>
      </c>
      <c r="G11" s="12">
        <v>352</v>
      </c>
      <c r="H11" s="12">
        <f ca="1">ROUND(INDIRECT(ADDRESS(ROW()+(0), COLUMN()+(-2), 1))*INDIRECT(ADDRESS(ROW()+(0), COLUMN()+(-1), 1)), 2)</f>
        <v>352</v>
      </c>
    </row>
    <row r="12" spans="1:8" ht="24.00" thickBot="1" customHeight="1">
      <c r="A12" s="1" t="s">
        <v>18</v>
      </c>
      <c r="B12" s="1"/>
      <c r="C12" s="10" t="s">
        <v>19</v>
      </c>
      <c r="D12" s="10"/>
      <c r="E12" s="1" t="s">
        <v>20</v>
      </c>
      <c r="F12" s="13">
        <v>0.012</v>
      </c>
      <c r="G12" s="14">
        <v>7.5</v>
      </c>
      <c r="H12" s="14">
        <f ca="1">ROUND(INDIRECT(ADDRESS(ROW()+(0), COLUMN()+(-2), 1))*INDIRECT(ADDRESS(ROW()+(0), COLUMN()+(-1), 1)), 2)</f>
        <v>0.09</v>
      </c>
    </row>
    <row r="13" spans="1:8" ht="13.50" thickBot="1" customHeight="1">
      <c r="A13" s="15"/>
      <c r="B13" s="15"/>
      <c r="C13" s="15"/>
      <c r="D13" s="15"/>
      <c r="E13" s="15"/>
      <c r="F13" s="9" t="s">
        <v>21</v>
      </c>
      <c r="G13" s="9"/>
      <c r="H13" s="17">
        <f ca="1">ROUND(SUM(INDIRECT(ADDRESS(ROW()+(-1), COLUMN()+(0), 1)),INDIRECT(ADDRESS(ROW()+(-2), COLUMN()+(0), 1)),INDIRECT(ADDRESS(ROW()+(-3), COLUMN()+(0), 1))), 2)</f>
        <v>3152.09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1.812</v>
      </c>
      <c r="G15" s="14">
        <v>22.74</v>
      </c>
      <c r="H15" s="14">
        <f ca="1">ROUND(INDIRECT(ADDRESS(ROW()+(0), COLUMN()+(-2), 1))*INDIRECT(ADDRESS(ROW()+(0), COLUMN()+(-1), 1)), 2)</f>
        <v>41.2</v>
      </c>
    </row>
    <row r="16" spans="1:8" ht="13.50" thickBot="1" customHeight="1">
      <c r="A16" s="15"/>
      <c r="B16" s="15"/>
      <c r="C16" s="15"/>
      <c r="D16" s="15"/>
      <c r="E16" s="15"/>
      <c r="F16" s="9" t="s">
        <v>26</v>
      </c>
      <c r="G16" s="9"/>
      <c r="H16" s="17">
        <f ca="1">ROUND(SUM(INDIRECT(ADDRESS(ROW()+(-1), COLUMN()+(0), 1))), 2)</f>
        <v>41.2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3193.29</v>
      </c>
      <c r="H18" s="14">
        <f ca="1">ROUND(INDIRECT(ADDRESS(ROW()+(0), COLUMN()+(-2), 1))*INDIRECT(ADDRESS(ROW()+(0), COLUMN()+(-1), 1))/100, 2)</f>
        <v>63.87</v>
      </c>
    </row>
    <row r="19" spans="1:8" ht="13.50" thickBot="1" customHeight="1">
      <c r="A19" s="21" t="s">
        <v>30</v>
      </c>
      <c r="B19" s="21"/>
      <c r="C19" s="22"/>
      <c r="D19" s="22"/>
      <c r="E19" s="23"/>
      <c r="F19" s="24" t="s">
        <v>31</v>
      </c>
      <c r="G19" s="25"/>
      <c r="H19" s="26">
        <f ca="1">ROUND(SUM(INDIRECT(ADDRESS(ROW()+(-1), COLUMN()+(0), 1)),INDIRECT(ADDRESS(ROW()+(-3), COLUMN()+(0), 1)),INDIRECT(ADDRESS(ROW()+(-6), COLUMN()+(0), 1))), 2)</f>
        <v>3257.16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