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<sst xmlns="http://schemas.openxmlformats.org/spreadsheetml/2006/main" count="35" uniqueCount="35">
  <si>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</si>
  <si>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SAV015</t>
  </si>
  <si>
    <t xml:space="preserve">Ud</t>
  </si>
  <si>
    <t xml:space="preserve">Vertedero suspendido de porcelana sanitaria.</t>
  </si>
  <si>
    <r>
      <rPr>
        <sz val="8.25"/>
        <color rgb="FF000000"/>
        <rFont val="Arial"/>
        <family val="2"/>
      </rPr>
      <t xml:space="preserve">Vertedero suspendido, de porcelana sanitaria acabado vitrificado, color blanco acabado brillante, de 455x380x355 mm, con rejilla de acero acabado cromado brillante, con estructura de soporte de acero, con sifón para vertedero. Incluso silicona para sellado de juntas. El precio no incluye la grifería.</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</si>
  <si>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</si>
  <si>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</si>
  <si>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</si>
  <si>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</si>
  <si>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</si>
  <si>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</si>
  <si>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</si>
  <si>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mt30vai020a</t>
  </si>
  <si>
    <t xml:space="preserve">Ud</t>
  </si>
  <si>
    <t xml:space="preserve">Vertedero suspendido, de porcelana sanitaria acabado vitrificado, color blanco acabado brillante, de 455x380x355 mm, con rejilla de acero acabado cromado brillante.</t>
  </si>
  <si>
    <t xml:space="preserve">mt30ide003a</t>
  </si>
  <si>
    <t xml:space="preserve">Ud</t>
  </si>
  <si>
    <t xml:space="preserve">Estructura de soporte de acero, con elementos de fijación.</t>
  </si>
  <si>
    <t xml:space="preserve">mt30vai023a</t>
  </si>
  <si>
    <t xml:space="preserve">Ud</t>
  </si>
  <si>
    <t xml:space="preserve">Sifón para vertedero.</t>
  </si>
  <si>
    <t xml:space="preserve">mt30www005</t>
  </si>
  <si>
    <t xml:space="preserve">Ud</t>
  </si>
  <si>
    <t xml:space="preserve">Cartucho de 300 ml de silicona ácida monocomponente, fungicida, para sellado de juntas en ambientes húmedos.</t>
  </si>
  <si>
    <t xml:space="preserve">Subtotal materiales:</t>
  </si>
  <si>
    <t xml:space="preserve">Mano de obra</t>
  </si>
  <si>
    <t xml:space="preserve">mo008</t>
  </si>
  <si>
    <t xml:space="preserve">h</t>
  </si>
  <si>
    <t xml:space="preserve">Oficial 1ª fontanero.</t>
  </si>
  <si>
    <t xml:space="preserve">Subtotal mano de obra:</t>
  </si>
  <si>
    <t xml:space="preserve">Costes directos complementarios</t>
  </si>
  <si>
    <t xml:space="preserve">%</t>
  </si>
  <si>
    <t xml:space="preserve">Costes directos complementarios</t>
  </si>
  <si>
    <t xml:space="preserve">Coste de mantenimiento decenal: 55,84€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</si>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</sst>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5.10" customWidth="1"/>
    <col min="3" max="3" width="1.02" customWidth="1"/>
    <col min="4" max="4" width="6.63" customWidth="1"/>
    <col min="5" max="5" width="73.44" customWidth="1"/>
    <col min="6" max="6" width="13.60" customWidth="1"/>
    <col min="7" max="7" width="10.3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1">
        <v>1</v>
      </c>
      <c r="G10" s="12">
        <v>242.5</v>
      </c>
      <c r="H10" s="12">
        <f ca="1">ROUND(INDIRECT(ADDRESS(ROW()+(0), COLUMN()+(-2), 1))*INDIRECT(ADDRESS(ROW()+(0), COLUMN()+(-1), 1)), 2)</f>
        <v>242.5</v>
      </c>
    </row>
    <row r="11" spans="1:8" ht="13.50" thickBot="1" customHeight="1">
      <c r="A11" s="1" t="s">
        <v>15</v>
      </c>
      <c r="B11" s="1"/>
      <c r="C11" s="10" t="s">
        <v>16</v>
      </c>
      <c r="D11" s="10"/>
      <c r="E11" s="1" t="s">
        <v>17</v>
      </c>
      <c r="F11" s="11">
        <v>1</v>
      </c>
      <c r="G11" s="12">
        <v>52.38</v>
      </c>
      <c r="H11" s="12">
        <f ca="1">ROUND(INDIRECT(ADDRESS(ROW()+(0), COLUMN()+(-2), 1))*INDIRECT(ADDRESS(ROW()+(0), COLUMN()+(-1), 1)), 2)</f>
        <v>52.38</v>
      </c>
    </row>
    <row r="12" spans="1:8" ht="13.50" thickBot="1" customHeight="1">
      <c r="A12" s="1" t="s">
        <v>18</v>
      </c>
      <c r="B12" s="1"/>
      <c r="C12" s="10" t="s">
        <v>19</v>
      </c>
      <c r="D12" s="10"/>
      <c r="E12" s="1" t="s">
        <v>20</v>
      </c>
      <c r="F12" s="11">
        <v>1</v>
      </c>
      <c r="G12" s="12">
        <v>33.95</v>
      </c>
      <c r="H12" s="12">
        <f ca="1">ROUND(INDIRECT(ADDRESS(ROW()+(0), COLUMN()+(-2), 1))*INDIRECT(ADDRESS(ROW()+(0), COLUMN()+(-1), 1)), 2)</f>
        <v>33.95</v>
      </c>
    </row>
    <row r="13" spans="1:8" ht="24.00" thickBot="1" customHeight="1">
      <c r="A13" s="1" t="s">
        <v>21</v>
      </c>
      <c r="B13" s="1"/>
      <c r="C13" s="10" t="s">
        <v>22</v>
      </c>
      <c r="D13" s="10"/>
      <c r="E13" s="1" t="s">
        <v>23</v>
      </c>
      <c r="F13" s="13">
        <v>0.012</v>
      </c>
      <c r="G13" s="14">
        <v>7.5</v>
      </c>
      <c r="H13" s="14">
        <f ca="1">ROUND(INDIRECT(ADDRESS(ROW()+(0), COLUMN()+(-2), 1))*INDIRECT(ADDRESS(ROW()+(0), COLUMN()+(-1), 1)), 2)</f>
        <v>0.09</v>
      </c>
    </row>
    <row r="14" spans="1:8" ht="13.50" thickBot="1" customHeight="1">
      <c r="A14" s="15"/>
      <c r="B14" s="15"/>
      <c r="C14" s="15"/>
      <c r="D14" s="15"/>
      <c r="E14" s="15"/>
      <c r="F14" s="9" t="s">
        <v>24</v>
      </c>
      <c r="G14" s="9"/>
      <c r="H14" s="17">
        <f ca="1">ROUND(SUM(INDIRECT(ADDRESS(ROW()+(-1), COLUMN()+(0), 1)),INDIRECT(ADDRESS(ROW()+(-2), COLUMN()+(0), 1)),INDIRECT(ADDRESS(ROW()+(-3), COLUMN()+(0), 1)),INDIRECT(ADDRESS(ROW()+(-4), COLUMN()+(0), 1))), 2)</f>
        <v>328.92</v>
      </c>
    </row>
    <row r="15" spans="1:8" ht="13.50" thickBot="1" customHeight="1">
      <c r="A15" s="15">
        <v>2</v>
      </c>
      <c r="B15" s="15"/>
      <c r="C15" s="15"/>
      <c r="D15" s="15"/>
      <c r="E15" s="18" t="s">
        <v>25</v>
      </c>
      <c r="F15" s="18"/>
      <c r="G15" s="15"/>
      <c r="H15" s="15"/>
    </row>
    <row r="16" spans="1:8" ht="13.50" thickBot="1" customHeight="1">
      <c r="A16" s="1" t="s">
        <v>26</v>
      </c>
      <c r="B16" s="1"/>
      <c r="C16" s="10" t="s">
        <v>27</v>
      </c>
      <c r="D16" s="10"/>
      <c r="E16" s="1" t="s">
        <v>28</v>
      </c>
      <c r="F16" s="13">
        <v>1.585</v>
      </c>
      <c r="G16" s="14">
        <v>22.74</v>
      </c>
      <c r="H16" s="14">
        <f ca="1">ROUND(INDIRECT(ADDRESS(ROW()+(0), COLUMN()+(-2), 1))*INDIRECT(ADDRESS(ROW()+(0), COLUMN()+(-1), 1)), 2)</f>
        <v>36.04</v>
      </c>
    </row>
    <row r="17" spans="1:8" ht="13.50" thickBot="1" customHeight="1">
      <c r="A17" s="15"/>
      <c r="B17" s="15"/>
      <c r="C17" s="15"/>
      <c r="D17" s="15"/>
      <c r="E17" s="15"/>
      <c r="F17" s="9" t="s">
        <v>29</v>
      </c>
      <c r="G17" s="9"/>
      <c r="H17" s="17">
        <f ca="1">ROUND(SUM(INDIRECT(ADDRESS(ROW()+(-1), COLUMN()+(0), 1))), 2)</f>
        <v>36.04</v>
      </c>
    </row>
    <row r="18" spans="1:8" ht="13.50" thickBot="1" customHeight="1">
      <c r="A18" s="15">
        <v>3</v>
      </c>
      <c r="B18" s="15"/>
      <c r="C18" s="15"/>
      <c r="D18" s="15"/>
      <c r="E18" s="18" t="s">
        <v>30</v>
      </c>
      <c r="F18" s="18"/>
      <c r="G18" s="15"/>
      <c r="H18" s="15"/>
    </row>
    <row r="19" spans="1:8" ht="13.50" thickBot="1" customHeight="1">
      <c r="A19" s="19"/>
      <c r="B19" s="19"/>
      <c r="C19" s="20" t="s">
        <v>31</v>
      </c>
      <c r="D19" s="20"/>
      <c r="E19" s="19" t="s">
        <v>32</v>
      </c>
      <c r="F19" s="13">
        <v>2</v>
      </c>
      <c r="G19" s="14">
        <f ca="1">ROUND(SUM(INDIRECT(ADDRESS(ROW()+(-2), COLUMN()+(1), 1)),INDIRECT(ADDRESS(ROW()+(-5), COLUMN()+(1), 1))), 2)</f>
        <v>364.96</v>
      </c>
      <c r="H19" s="14">
        <f ca="1">ROUND(INDIRECT(ADDRESS(ROW()+(0), COLUMN()+(-2), 1))*INDIRECT(ADDRESS(ROW()+(0), COLUMN()+(-1), 1))/100, 2)</f>
        <v>7.3</v>
      </c>
    </row>
    <row r="20" spans="1:8" ht="13.50" thickBot="1" customHeight="1">
      <c r="A20" s="21" t="s">
        <v>33</v>
      </c>
      <c r="B20" s="21"/>
      <c r="C20" s="22"/>
      <c r="D20" s="22"/>
      <c r="E20" s="23"/>
      <c r="F20" s="24" t="s">
        <v>34</v>
      </c>
      <c r="G20" s="25"/>
      <c r="H20" s="26">
        <f ca="1">ROUND(SUM(INDIRECT(ADDRESS(ROW()+(-1), COLUMN()+(0), 1)),INDIRECT(ADDRESS(ROW()+(-3), COLUMN()+(0), 1)),INDIRECT(ADDRESS(ROW()+(-6), COLUMN()+(0), 1))), 2)</f>
        <v>372.26</v>
      </c>
    </row>
  </sheetData>
  <mergeCells count="35">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F14:G14"/>
    <mergeCell ref="A15:B15"/>
    <mergeCell ref="C15:D15"/>
    <mergeCell ref="E15:F15"/>
    <mergeCell ref="A16:B16"/>
    <mergeCell ref="C16:D16"/>
    <mergeCell ref="A17:B17"/>
    <mergeCell ref="C17:D17"/>
    <mergeCell ref="F17:G17"/>
    <mergeCell ref="A18:B18"/>
    <mergeCell ref="C18:D18"/>
    <mergeCell ref="E18:F18"/>
    <mergeCell ref="A19:B19"/>
    <mergeCell ref="C19:D19"/>
    <mergeCell ref="A20:E20"/>
    <mergeCell ref="F20:G20"/>
  </mergeCells>
  <pageMargins left="0.147638" right="0.147638" top="0.206693" bottom="0.206693" header="0.0" footer="0.0"/>
  <pageSetup paperSize="9" orientation="portrait"/>
  <rowBreaks count="0" manualBreakCount="0">
    </rowBreaks>
</worksheet>
</file>