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<sst xmlns="http://schemas.openxmlformats.org/spreadsheetml/2006/main" count="41" uniqueCount="41">
  <si>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</si>
  <si>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SCM024</t>
  </si>
  <si>
    <t xml:space="preserve">Ud</t>
  </si>
  <si>
    <t xml:space="preserve">Mobiliario completo en cocina con frente rechapado.</t>
  </si>
  <si>
    <r>
      <rPr>
        <sz val="8.25"/>
        <color rgb="FF000000"/>
        <rFont val="Arial"/>
        <family val="2"/>
      </rPr>
      <t xml:space="preserve">Mobiliario completo en cocina compuesto por 3,5 m de muebles bajos con zócalo inferior y 3,5 m de muebles altos, realizado con frentes de cocina rechapados en sus caras y cantos con chapa de madera de roble de 0,6 mm de espesor, acabados con barniz de poliuretano y núcleo de tablero de partículas tipo P2 de interior, para uso en ambiente seco, de 19 mm de espesor; montados sobre los cuerpos de los muebles constituidos por núcleo de tablero de partículas tipo P2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encimera, los electrodomésticos ni el fregadero.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</si>
  <si>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</si>
  <si>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</si>
  <si>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</si>
  <si>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</si>
  <si>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</si>
  <si>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</si>
  <si>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</si>
  <si>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</si>
  <si>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</si>
  <si>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</si>
  <si>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</si>
  <si>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</si>
  <si>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</si>
  <si>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mt32muh120aaa</t>
  </si>
  <si>
    <t xml:space="preserve">m</t>
  </si>
  <si>
    <t xml:space="preserve">Frente rechapado para muebles bajos de cocina de 70 cm de altura, compuesto por un núcleo de tablero de partículas tipo P2 de interior, para uso en ambiente seco, según UNE-EN 312, de 19 mm de espesor, rechapado en sus caras y cantos con chapa de madera de roble de 0,6 mm de espesor, acabado con barniz de poliuretano. Incluso tiradores, pomos, sistemas de apertura automática, y otros herrajes de la serie básica.</t>
  </si>
  <si>
    <t xml:space="preserve">mt32muh110aaa</t>
  </si>
  <si>
    <t xml:space="preserve">m</t>
  </si>
  <si>
    <t xml:space="preserve">Frente rechapado para muebles altos de cocina de 70 cm de altura, compuesto por un núcleo de tablero de partículas tipo P2 de interior, para uso en ambiente seco, según UNE-EN 312, de 19 mm de espesor, rechapado en sus caras y cantos con chapa de madera de roble de 0,6 mm de espesor, acabado con barniz de poliuretano. Incluso tiradores, pomos, sistemas de apertura automática, y otros herrajes de la serie básica.</t>
  </si>
  <si>
    <t xml:space="preserve">mt32muh121aa</t>
  </si>
  <si>
    <t xml:space="preserve">m</t>
  </si>
  <si>
    <t xml:space="preserve">Zócalo rechapado para muebles bajos de cocina, compuesto por un núcleo de tablero de partículas tipo P2 de interior, para uso en ambiente seco, según UNE-EN 312, de 19 mm de espesor, rechapado en sus caras y cantos con chapa de madera de roble de 0,6 mm de espesor, acabado con barniz de poliuretano. Incluso remates.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</si>
  <si>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</si>
  <si>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</si>
  <si>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</si>
  <si>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</si>
  <si>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</si>
  <si>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</si>
  <si>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</si>
  <si>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</si>
  <si>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</si>
  <si>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</si>
  <si>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</si>
  <si>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</si>
  <si>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803,62€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</si>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</sst>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7.65" customWidth="1"/>
    <col min="4" max="4" width="72.08"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3.5</v>
      </c>
      <c r="F10" s="12">
        <v>82.18</v>
      </c>
      <c r="G10" s="12">
        <f ca="1">ROUND(INDIRECT(ADDRESS(ROW()+(0), COLUMN()+(-2), 1))*INDIRECT(ADDRESS(ROW()+(0), COLUMN()+(-1), 1)), 2)</f>
        <v>287.63</v>
      </c>
    </row>
    <row r="11" spans="1:7" ht="76.50" thickBot="1" customHeight="1">
      <c r="A11" s="1" t="s">
        <v>15</v>
      </c>
      <c r="B11" s="1"/>
      <c r="C11" s="10" t="s">
        <v>16</v>
      </c>
      <c r="D11" s="1" t="s">
        <v>17</v>
      </c>
      <c r="E11" s="11">
        <v>3.5</v>
      </c>
      <c r="F11" s="12">
        <v>83.22</v>
      </c>
      <c r="G11" s="12">
        <f ca="1">ROUND(INDIRECT(ADDRESS(ROW()+(0), COLUMN()+(-2), 1))*INDIRECT(ADDRESS(ROW()+(0), COLUMN()+(-1), 1)), 2)</f>
        <v>291.27</v>
      </c>
    </row>
    <row r="12" spans="1:7" ht="66.00" thickBot="1" customHeight="1">
      <c r="A12" s="1" t="s">
        <v>18</v>
      </c>
      <c r="B12" s="1"/>
      <c r="C12" s="10" t="s">
        <v>19</v>
      </c>
      <c r="D12" s="1" t="s">
        <v>20</v>
      </c>
      <c r="E12" s="11">
        <v>3.5</v>
      </c>
      <c r="F12" s="12">
        <v>48.81</v>
      </c>
      <c r="G12" s="12">
        <f ca="1">ROUND(INDIRECT(ADDRESS(ROW()+(0), COLUMN()+(-2), 1))*INDIRECT(ADDRESS(ROW()+(0), COLUMN()+(-1), 1)), 2)</f>
        <v>170.84</v>
      </c>
    </row>
    <row r="13" spans="1:7" ht="66.00" thickBot="1" customHeight="1">
      <c r="A13" s="1" t="s">
        <v>21</v>
      </c>
      <c r="B13" s="1"/>
      <c r="C13" s="10" t="s">
        <v>22</v>
      </c>
      <c r="D13" s="1" t="s">
        <v>23</v>
      </c>
      <c r="E13" s="11">
        <v>3.5</v>
      </c>
      <c r="F13" s="12">
        <v>40.7</v>
      </c>
      <c r="G13" s="12">
        <f ca="1">ROUND(INDIRECT(ADDRESS(ROW()+(0), COLUMN()+(-2), 1))*INDIRECT(ADDRESS(ROW()+(0), COLUMN()+(-1), 1)), 2)</f>
        <v>142.45</v>
      </c>
    </row>
    <row r="14" spans="1:7" ht="45.00" thickBot="1" customHeight="1">
      <c r="A14" s="1" t="s">
        <v>24</v>
      </c>
      <c r="B14" s="1"/>
      <c r="C14" s="10" t="s">
        <v>25</v>
      </c>
      <c r="D14" s="1" t="s">
        <v>26</v>
      </c>
      <c r="E14" s="13">
        <v>3.5</v>
      </c>
      <c r="F14" s="14">
        <v>11.39</v>
      </c>
      <c r="G14" s="14">
        <f ca="1">ROUND(INDIRECT(ADDRESS(ROW()+(0), COLUMN()+(-2), 1))*INDIRECT(ADDRESS(ROW()+(0), COLUMN()+(-1), 1)), 2)</f>
        <v>39.87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932.06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6.857</v>
      </c>
      <c r="F17" s="12">
        <v>22.45</v>
      </c>
      <c r="G17" s="12">
        <f ca="1">ROUND(INDIRECT(ADDRESS(ROW()+(0), COLUMN()+(-2), 1))*INDIRECT(ADDRESS(ROW()+(0), COLUMN()+(-1), 1)), 2)</f>
        <v>153.94</v>
      </c>
    </row>
    <row r="18" spans="1:7" ht="13.50" thickBot="1" customHeight="1">
      <c r="A18" s="1" t="s">
        <v>32</v>
      </c>
      <c r="B18" s="1"/>
      <c r="C18" s="10" t="s">
        <v>33</v>
      </c>
      <c r="D18" s="1" t="s">
        <v>34</v>
      </c>
      <c r="E18" s="13">
        <v>6.857</v>
      </c>
      <c r="F18" s="14">
        <v>21.15</v>
      </c>
      <c r="G18" s="14">
        <f ca="1">ROUND(INDIRECT(ADDRESS(ROW()+(0), COLUMN()+(-2), 1))*INDIRECT(ADDRESS(ROW()+(0), COLUMN()+(-1), 1)), 2)</f>
        <v>145.03</v>
      </c>
    </row>
    <row r="19" spans="1:7" ht="13.50" thickBot="1" customHeight="1">
      <c r="A19" s="15"/>
      <c r="B19" s="15"/>
      <c r="C19" s="15"/>
      <c r="D19" s="15"/>
      <c r="E19" s="9" t="s">
        <v>35</v>
      </c>
      <c r="F19" s="9"/>
      <c r="G19" s="17">
        <f ca="1">ROUND(SUM(INDIRECT(ADDRESS(ROW()+(-1), COLUMN()+(0), 1)),INDIRECT(ADDRESS(ROW()+(-2), COLUMN()+(0), 1))), 2)</f>
        <v>298.97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1231.03</v>
      </c>
      <c r="G21" s="14">
        <f ca="1">ROUND(INDIRECT(ADDRESS(ROW()+(0), COLUMN()+(-2), 1))*INDIRECT(ADDRESS(ROW()+(0), COLUMN()+(-1), 1))/100, 2)</f>
        <v>24.62</v>
      </c>
    </row>
    <row r="22" spans="1:7" ht="13.50" thickBot="1" customHeight="1">
      <c r="A22" s="21" t="s">
        <v>39</v>
      </c>
      <c r="B22" s="21"/>
      <c r="C22" s="22"/>
      <c r="D22" s="23"/>
      <c r="E22" s="24" t="s">
        <v>40</v>
      </c>
      <c r="F22" s="25"/>
      <c r="G22" s="26">
        <f ca="1">ROUND(SUM(INDIRECT(ADDRESS(ROW()+(-1), COLUMN()+(0), 1)),INDIRECT(ADDRESS(ROW()+(-3), COLUMN()+(0), 1)),INDIRECT(ADDRESS(ROW()+(-7), COLUMN()+(0), 1))), 2)</f>
        <v>1255.65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