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<sst xmlns="http://schemas.openxmlformats.org/spreadsheetml/2006/main" count="41" uniqueCount="41">
  <si>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</si>
  <si>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SCM026</t>
  </si>
  <si>
    <t xml:space="preserve">Ud</t>
  </si>
  <si>
    <t xml:space="preserve">Mobiliario completo en cocina con frente de madera.</t>
  </si>
  <si>
    <r>
      <rPr>
        <sz val="8.25"/>
        <color rgb="FF000000"/>
        <rFont val="Arial"/>
        <family val="2"/>
      </rPr>
      <t xml:space="preserve">Mobiliario completo en cocina compuesto por 3,5 m de muebles bajos con zócalo inferior y 3,5 m de muebles altos, realizado con frentes de cocina constituidos por tablero alistonado de madera de pino, clase SWP/2 NS, para uso en ambiente húmedo, de 19 mm de espesor, con los cantos vistos, acabados con barniz de poliuretano; montados sobre los cuerpos de los muebles constituidos por núcleo de tablero de partículas tipo P2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herrajes de calidad básica, instalados en los cuerpos de los muebles y tiradores, pomos, sistemas de apertura automática, y otros herrajes de la serie básica, fijados en los frentes de cocina. El precio no incluye la encimera, los electrodomésticos ni el fregadero.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</si>
  <si>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</si>
  <si>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</si>
  <si>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</si>
  <si>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</si>
  <si>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</si>
  <si>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</si>
  <si>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</si>
  <si>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mt32cue010aga</t>
  </si>
  <si>
    <t xml:space="preserve">m</t>
  </si>
  <si>
    <t xml:space="preserve">Cuerpo para muebles bajos de cocina de 58 cm de fondo y 70 cm de altura, con núcleo de tablero de partículas tipo P2 de interior, para uso en ambiente seco, según UNE-EN 312,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</si>
  <si>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</si>
  <si>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</si>
  <si>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tipo P2 de interior, para uso en ambiente seco, según UNE-EN 312, de 16 mm de espesor, chapa trasera de 6 mm de espesor, con recubrimiento melamínico acabado brillo con papel decorativo de color beige, impregnado con resina melamínica y cantos termoplásticos de ABS. Incluso baldas del mismo material que el cuerpo, bisagras, herrajes de cuelgue y otros herrajes de calidad básica.</t>
  </si>
  <si>
    <t xml:space="preserve">mt32mum120a</t>
  </si>
  <si>
    <t xml:space="preserve">m</t>
  </si>
  <si>
    <t xml:space="preserve">Frente de madera maciza para muebles bajos de cocina de 70 cm de altura, constituido por tablero alistonado de madera de pino, clase SWP/2 NS, para uso en ambiente húmedo, según UNE-EN 13353, de 19 mm de espesor, con los cantos vistos, acabado con barniz de poliuretano. Incluso tiradores, pomos, sistemas de apertura automática, y otros herrajes de la serie básica.</t>
  </si>
  <si>
    <t xml:space="preserve">mt32mum110a</t>
  </si>
  <si>
    <t xml:space="preserve">m</t>
  </si>
  <si>
    <t xml:space="preserve">Frente de madera maciza para muebles altos de cocina de 70 cm de altura, constituido por tablero alistonado de madera de pino, clase SWP/2 NS, para uso en ambiente húmedo, según UNE-EN 13353, de 19 mm de espesor, con los cantos vistos, acabado con barniz de poliuretano. Incluso p/p de tiradores, pomos, sistemas de apertura automática, y otros herrajes de la serie básica.</t>
  </si>
  <si>
    <t xml:space="preserve">mt32mum121a</t>
  </si>
  <si>
    <t xml:space="preserve">m</t>
  </si>
  <si>
    <t xml:space="preserve">Zócalo de madera maciza para muebles bajos de cocina, constituido por tablero alistonado de madera de pino, clase SWP/2 NS, para uso en ambiente húmedo, según UNE-EN 13353, de 19 mm de espesor, con los cantos vistos, acabado con barniz de poliuretano. Incluso remates.</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</si>
  <si>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</si>
  <si>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</si>
  <si>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</si>
  <si>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</si>
  <si>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</si>
  <si>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</si>
  <si>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</si>
  <si>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</si>
  <si>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</si>
  <si>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Costes directos complementarios</t>
  </si>
  <si>
    <t xml:space="preserve">%</t>
  </si>
  <si>
    <t xml:space="preserve">Costes directos complementarios</t>
  </si>
  <si>
    <t xml:space="preserve">Coste de mantenimiento decenal: 1.566,90€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</si>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</sst>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7.65" customWidth="1"/>
    <col min="4" max="4" width="70.55" customWidth="1"/>
    <col min="5" max="5" width="13.60" customWidth="1"/>
    <col min="6" max="6" width="10.3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3.5</v>
      </c>
      <c r="F10" s="12">
        <v>82.18</v>
      </c>
      <c r="G10" s="12">
        <f ca="1">ROUND(INDIRECT(ADDRESS(ROW()+(0), COLUMN()+(-2), 1))*INDIRECT(ADDRESS(ROW()+(0), COLUMN()+(-1), 1)), 2)</f>
        <v>287.63</v>
      </c>
    </row>
    <row r="11" spans="1:7" ht="76.50" thickBot="1" customHeight="1">
      <c r="A11" s="1" t="s">
        <v>15</v>
      </c>
      <c r="B11" s="1"/>
      <c r="C11" s="10" t="s">
        <v>16</v>
      </c>
      <c r="D11" s="1" t="s">
        <v>17</v>
      </c>
      <c r="E11" s="11">
        <v>3.5</v>
      </c>
      <c r="F11" s="12">
        <v>83.22</v>
      </c>
      <c r="G11" s="12">
        <f ca="1">ROUND(INDIRECT(ADDRESS(ROW()+(0), COLUMN()+(-2), 1))*INDIRECT(ADDRESS(ROW()+(0), COLUMN()+(-1), 1)), 2)</f>
        <v>291.27</v>
      </c>
    </row>
    <row r="12" spans="1:7" ht="55.50" thickBot="1" customHeight="1">
      <c r="A12" s="1" t="s">
        <v>18</v>
      </c>
      <c r="B12" s="1"/>
      <c r="C12" s="10" t="s">
        <v>19</v>
      </c>
      <c r="D12" s="1" t="s">
        <v>20</v>
      </c>
      <c r="E12" s="11">
        <v>3.5</v>
      </c>
      <c r="F12" s="12">
        <v>440</v>
      </c>
      <c r="G12" s="12">
        <f ca="1">ROUND(INDIRECT(ADDRESS(ROW()+(0), COLUMN()+(-2), 1))*INDIRECT(ADDRESS(ROW()+(0), COLUMN()+(-1), 1)), 2)</f>
        <v>1540</v>
      </c>
    </row>
    <row r="13" spans="1:7" ht="55.50" thickBot="1" customHeight="1">
      <c r="A13" s="1" t="s">
        <v>21</v>
      </c>
      <c r="B13" s="1"/>
      <c r="C13" s="10" t="s">
        <v>22</v>
      </c>
      <c r="D13" s="1" t="s">
        <v>23</v>
      </c>
      <c r="E13" s="11">
        <v>3.5</v>
      </c>
      <c r="F13" s="12">
        <v>440</v>
      </c>
      <c r="G13" s="12">
        <f ca="1">ROUND(INDIRECT(ADDRESS(ROW()+(0), COLUMN()+(-2), 1))*INDIRECT(ADDRESS(ROW()+(0), COLUMN()+(-1), 1)), 2)</f>
        <v>1540</v>
      </c>
    </row>
    <row r="14" spans="1:7" ht="45.00" thickBot="1" customHeight="1">
      <c r="A14" s="1" t="s">
        <v>24</v>
      </c>
      <c r="B14" s="1"/>
      <c r="C14" s="10" t="s">
        <v>25</v>
      </c>
      <c r="D14" s="1" t="s">
        <v>26</v>
      </c>
      <c r="E14" s="13">
        <v>3.5</v>
      </c>
      <c r="F14" s="14">
        <v>123.2</v>
      </c>
      <c r="G14" s="14">
        <f ca="1">ROUND(INDIRECT(ADDRESS(ROW()+(0), COLUMN()+(-2), 1))*INDIRECT(ADDRESS(ROW()+(0), COLUMN()+(-1), 1)), 2)</f>
        <v>431.2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4090.1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6.857</v>
      </c>
      <c r="F17" s="12">
        <v>22.45</v>
      </c>
      <c r="G17" s="12">
        <f ca="1">ROUND(INDIRECT(ADDRESS(ROW()+(0), COLUMN()+(-2), 1))*INDIRECT(ADDRESS(ROW()+(0), COLUMN()+(-1), 1)), 2)</f>
        <v>153.94</v>
      </c>
    </row>
    <row r="18" spans="1:7" ht="13.50" thickBot="1" customHeight="1">
      <c r="A18" s="1" t="s">
        <v>32</v>
      </c>
      <c r="B18" s="1"/>
      <c r="C18" s="10" t="s">
        <v>33</v>
      </c>
      <c r="D18" s="1" t="s">
        <v>34</v>
      </c>
      <c r="E18" s="13">
        <v>6.857</v>
      </c>
      <c r="F18" s="14">
        <v>21.15</v>
      </c>
      <c r="G18" s="14">
        <f ca="1">ROUND(INDIRECT(ADDRESS(ROW()+(0), COLUMN()+(-2), 1))*INDIRECT(ADDRESS(ROW()+(0), COLUMN()+(-1), 1)), 2)</f>
        <v>145.03</v>
      </c>
    </row>
    <row r="19" spans="1:7" ht="13.50" thickBot="1" customHeight="1">
      <c r="A19" s="15"/>
      <c r="B19" s="15"/>
      <c r="C19" s="15"/>
      <c r="D19" s="15"/>
      <c r="E19" s="9" t="s">
        <v>35</v>
      </c>
      <c r="F19" s="9"/>
      <c r="G19" s="17">
        <f ca="1">ROUND(SUM(INDIRECT(ADDRESS(ROW()+(-1), COLUMN()+(0), 1)),INDIRECT(ADDRESS(ROW()+(-2), COLUMN()+(0), 1))), 2)</f>
        <v>298.97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4389.07</v>
      </c>
      <c r="G21" s="14">
        <f ca="1">ROUND(INDIRECT(ADDRESS(ROW()+(0), COLUMN()+(-2), 1))*INDIRECT(ADDRESS(ROW()+(0), COLUMN()+(-1), 1))/100, 2)</f>
        <v>87.78</v>
      </c>
    </row>
    <row r="22" spans="1:7" ht="13.50" thickBot="1" customHeight="1">
      <c r="A22" s="21" t="s">
        <v>39</v>
      </c>
      <c r="B22" s="21"/>
      <c r="C22" s="22"/>
      <c r="D22" s="23"/>
      <c r="E22" s="24" t="s">
        <v>40</v>
      </c>
      <c r="F22" s="25"/>
      <c r="G22" s="26">
        <f ca="1">ROUND(SUM(INDIRECT(ADDRESS(ROW()+(-1), COLUMN()+(0), 1)),INDIRECT(ADDRESS(ROW()+(-3), COLUMN()+(0), 1)),INDIRECT(ADDRESS(ROW()+(-7), COLUMN()+(0), 1))), 2)</f>
        <v>4476.85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