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<sst xmlns="http://schemas.openxmlformats.org/spreadsheetml/2006/main" count="60" uniqueCount="60">
  <si>
    <t xml:space="preserve"/>
  </si>
  <si>
    <t xml:space="preserve">SSC010</t>
  </si>
  <si>
    <t xml:space="preserve">Ud</t>
  </si>
  <si>
    <t xml:space="preserve">Caja fuerte.</t>
  </si>
  <si>
    <r>
      <rPr>
        <sz val="8.25"/>
        <color rgb="FF000000"/>
        <rFont val="Arial"/>
        <family val="2"/>
      </rPr>
      <t xml:space="preserve">Caja fuerte doméstica, con cerradura con llave de gorjas y 8 orificios de fijación, color gris, de 372x510x300 mm de dimensiones exteriores, 292x472x260 mm de dimensiones interiores, 6,0 mm de espesor de la puerta y 1,5 mm de espesor de las paredes; instalación empotrada. El precio incluye las ayudas de albañilería, pero no incluye la apertura del hueco.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</si>
  <si>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</si>
  <si>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</si>
  <si>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</si>
  <si>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</si>
  <si>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</si>
  <si>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</si>
  <si>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</si>
  <si>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mt41btv600fggm</t>
  </si>
  <si>
    <t xml:space="preserve">Ud</t>
  </si>
  <si>
    <t xml:space="preserve">Caja fuerte doméstica para empotrar, con cerradura con llave de gorjas y dos bulones de 20 mm de diámetro y 8 orificios de fijación, color gris, de 372x510x300 mm de dimensiones exteriores, 292x472x260 mm de dimensiones interiores, 6 mm de espesor de la puerta y 1,5 mm de espesor de las paredes, con iluminación interior con led.</t>
  </si>
  <si>
    <t xml:space="preserve">mt07aco010g</t>
  </si>
  <si>
    <t xml:space="preserve">kg</t>
  </si>
  <si>
    <t xml:space="preserve">Acero en barras corrugadas, UNE-EN 10080 B 500 S, suministrado en obra en barras sin elaborar, de varios diámetros.</t>
  </si>
  <si>
    <t xml:space="preserve">mt07ame010n</t>
  </si>
  <si>
    <t xml:space="preserve">m²</t>
  </si>
  <si>
    <t xml:space="preserve">Malla electrosoldada ME 20x20 Ø 8-8 B 500 T 6x2,20 UNE-EN 10080.</t>
  </si>
  <si>
    <t xml:space="preserve">mt09mif010ka</t>
  </si>
  <si>
    <t xml:space="preserve">t</t>
  </si>
  <si>
    <t xml:space="preserve">Mortero industrial para albañilería, de cemento, color gris, con aditivo hidrófugo, categoría M-10 (resistencia a compresión 10 N/mm²), suministrado en sacos, según UNE-EN 998-2.</t>
  </si>
  <si>
    <t xml:space="preserve">mt22www070a</t>
  </si>
  <si>
    <t xml:space="preserve">l</t>
  </si>
  <si>
    <t xml:space="preserve">Imprimación transparente a base de poliuretano, para selladores acrílicos sobre superficies porosas.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</si>
  <si>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</si>
  <si>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</si>
  <si>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UNE-EN ISO 868 y elongación a rotura &gt;= 800%, según UNE-EN ISO 8339.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</si>
  <si>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</si>
  <si>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</si>
  <si>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</si>
  <si>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</si>
  <si>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</si>
  <si>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</si>
  <si>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</si>
  <si>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</si>
  <si>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mo020</t>
  </si>
  <si>
    <t xml:space="preserve">h</t>
  </si>
  <si>
    <t xml:space="preserve">Oficial 1ª construcción.</t>
  </si>
  <si>
    <t xml:space="preserve">mo077</t>
  </si>
  <si>
    <t xml:space="preserve">h</t>
  </si>
  <si>
    <t xml:space="preserve">Ayudante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</si>
  <si>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</si>
  <si>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</si>
  <si>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</si>
  <si>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</si>
  <si>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123,48€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</si>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</sst>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0.68" customWidth="1"/>
    <col min="4" max="4" width="7.65" customWidth="1"/>
    <col min="5" max="5" width="69.53" customWidth="1"/>
    <col min="6" max="6" width="2.38" customWidth="1"/>
    <col min="7" max="7" width="10.54" customWidth="1"/>
    <col min="8" max="8" width="3.06" customWidth="1"/>
    <col min="9" max="9" width="10.37" customWidth="1"/>
    <col min="10" max="10" width="1.02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1</v>
      </c>
      <c r="H10" s="11"/>
      <c r="I10" s="12">
        <v>128.04</v>
      </c>
      <c r="J10" s="12">
        <f ca="1">ROUND(INDIRECT(ADDRESS(ROW()+(0), COLUMN()+(-3), 1))*INDIRECT(ADDRESS(ROW()+(0), COLUMN()+(-1), 1)), 2)</f>
        <v>128.04</v>
      </c>
      <c r="K10" s="12"/>
    </row>
    <row r="11" spans="1:11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10</v>
      </c>
      <c r="H11" s="11"/>
      <c r="I11" s="12">
        <v>1.22</v>
      </c>
      <c r="J11" s="12">
        <f ca="1">ROUND(INDIRECT(ADDRESS(ROW()+(0), COLUMN()+(-3), 1))*INDIRECT(ADDRESS(ROW()+(0), COLUMN()+(-1), 1)), 2)</f>
        <v>12.2</v>
      </c>
      <c r="K11" s="12"/>
    </row>
    <row r="12" spans="1:11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10</v>
      </c>
      <c r="H12" s="11"/>
      <c r="I12" s="12">
        <v>6.7</v>
      </c>
      <c r="J12" s="12">
        <f ca="1">ROUND(INDIRECT(ADDRESS(ROW()+(0), COLUMN()+(-3), 1))*INDIRECT(ADDRESS(ROW()+(0), COLUMN()+(-1), 1)), 2)</f>
        <v>67</v>
      </c>
      <c r="K12" s="12"/>
    </row>
    <row r="13" spans="1:11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1">
        <v>0.05</v>
      </c>
      <c r="H13" s="11"/>
      <c r="I13" s="12">
        <v>65.98</v>
      </c>
      <c r="J13" s="12">
        <f ca="1">ROUND(INDIRECT(ADDRESS(ROW()+(0), COLUMN()+(-3), 1))*INDIRECT(ADDRESS(ROW()+(0), COLUMN()+(-1), 1)), 2)</f>
        <v>3.3</v>
      </c>
      <c r="K13" s="12"/>
    </row>
    <row r="14" spans="1:11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"/>
      <c r="G14" s="11">
        <v>0.002</v>
      </c>
      <c r="H14" s="11"/>
      <c r="I14" s="12">
        <v>23.2</v>
      </c>
      <c r="J14" s="12">
        <f ca="1">ROUND(INDIRECT(ADDRESS(ROW()+(0), COLUMN()+(-3), 1))*INDIRECT(ADDRESS(ROW()+(0), COLUMN()+(-1), 1)), 2)</f>
        <v>0.05</v>
      </c>
      <c r="K14" s="12"/>
    </row>
    <row r="15" spans="1:11" ht="45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"/>
      <c r="G15" s="13">
        <v>0.002</v>
      </c>
      <c r="H15" s="13"/>
      <c r="I15" s="14">
        <v>4.73</v>
      </c>
      <c r="J15" s="14">
        <f ca="1">ROUND(INDIRECT(ADDRESS(ROW()+(0), COLUMN()+(-3), 1))*INDIRECT(ADDRESS(ROW()+(0), COLUMN()+(-1), 1)), 2)</f>
        <v>0.01</v>
      </c>
      <c r="K15" s="14"/>
    </row>
    <row r="16" spans="1:11" ht="13.50" thickBot="1" customHeight="1">
      <c r="A16" s="15"/>
      <c r="B16" s="15"/>
      <c r="C16" s="15"/>
      <c r="D16" s="15"/>
      <c r="E16" s="15"/>
      <c r="F16" s="15"/>
      <c r="G16" s="9" t="s">
        <v>30</v>
      </c>
      <c r="H16" s="9"/>
      <c r="I16" s="9"/>
      <c r="J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210.6</v>
      </c>
      <c r="K16" s="17"/>
    </row>
    <row r="17" spans="1:11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8"/>
      <c r="H17" s="18"/>
      <c r="I17" s="15"/>
      <c r="J17" s="15"/>
      <c r="K17" s="15"/>
    </row>
    <row r="18" spans="1:11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"/>
      <c r="G18" s="11">
        <v>1.349</v>
      </c>
      <c r="H18" s="11"/>
      <c r="I18" s="12">
        <v>22.74</v>
      </c>
      <c r="J18" s="12">
        <f ca="1">ROUND(INDIRECT(ADDRESS(ROW()+(0), COLUMN()+(-3), 1))*INDIRECT(ADDRESS(ROW()+(0), COLUMN()+(-1), 1)), 2)</f>
        <v>30.68</v>
      </c>
      <c r="K18" s="12"/>
    </row>
    <row r="19" spans="1:11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"/>
      <c r="G19" s="11">
        <v>1.349</v>
      </c>
      <c r="H19" s="11"/>
      <c r="I19" s="12">
        <v>21.02</v>
      </c>
      <c r="J19" s="12">
        <f ca="1">ROUND(INDIRECT(ADDRESS(ROW()+(0), COLUMN()+(-3), 1))*INDIRECT(ADDRESS(ROW()+(0), COLUMN()+(-1), 1)), 2)</f>
        <v>28.36</v>
      </c>
      <c r="K19" s="12"/>
    </row>
    <row r="20" spans="1:11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"/>
      <c r="G20" s="11">
        <v>3.425</v>
      </c>
      <c r="H20" s="11"/>
      <c r="I20" s="12">
        <v>22.13</v>
      </c>
      <c r="J20" s="12">
        <f ca="1">ROUND(INDIRECT(ADDRESS(ROW()+(0), COLUMN()+(-3), 1))*INDIRECT(ADDRESS(ROW()+(0), COLUMN()+(-1), 1)), 2)</f>
        <v>75.8</v>
      </c>
      <c r="K20" s="12"/>
    </row>
    <row r="21" spans="1:11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"/>
      <c r="G21" s="13">
        <v>3.425</v>
      </c>
      <c r="H21" s="13"/>
      <c r="I21" s="14">
        <v>21.02</v>
      </c>
      <c r="J21" s="14">
        <f ca="1">ROUND(INDIRECT(ADDRESS(ROW()+(0), COLUMN()+(-3), 1))*INDIRECT(ADDRESS(ROW()+(0), COLUMN()+(-1), 1)), 2)</f>
        <v>71.99</v>
      </c>
      <c r="K21" s="14"/>
    </row>
    <row r="22" spans="1:11" ht="13.50" thickBot="1" customHeight="1">
      <c r="A22" s="15"/>
      <c r="B22" s="15"/>
      <c r="C22" s="15"/>
      <c r="D22" s="15"/>
      <c r="E22" s="15"/>
      <c r="F22" s="15"/>
      <c r="G22" s="9" t="s">
        <v>44</v>
      </c>
      <c r="H22" s="9"/>
      <c r="I22" s="9"/>
      <c r="J22" s="17">
        <f ca="1">ROUND(SUM(INDIRECT(ADDRESS(ROW()+(-1), COLUMN()+(0), 1)),INDIRECT(ADDRESS(ROW()+(-2), COLUMN()+(0), 1)),INDIRECT(ADDRESS(ROW()+(-3), COLUMN()+(0), 1)),INDIRECT(ADDRESS(ROW()+(-4), COLUMN()+(0), 1))), 2)</f>
        <v>206.83</v>
      </c>
      <c r="K22" s="17"/>
    </row>
    <row r="23" spans="1:11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8"/>
      <c r="H23" s="18"/>
      <c r="I23" s="15"/>
      <c r="J23" s="15"/>
      <c r="K23" s="15"/>
    </row>
    <row r="24" spans="1:11" ht="13.50" thickBot="1" customHeight="1">
      <c r="A24" s="19"/>
      <c r="B24" s="19"/>
      <c r="C24" s="19"/>
      <c r="D24" s="20" t="s">
        <v>46</v>
      </c>
      <c r="E24" s="19" t="s">
        <v>47</v>
      </c>
      <c r="F24" s="19"/>
      <c r="G24" s="13">
        <v>2</v>
      </c>
      <c r="H24" s="13"/>
      <c r="I24" s="14">
        <f ca="1">ROUND(SUM(INDIRECT(ADDRESS(ROW()+(-2), COLUMN()+(1), 1)),INDIRECT(ADDRESS(ROW()+(-8), COLUMN()+(1), 1))), 2)</f>
        <v>417.43</v>
      </c>
      <c r="J24" s="14">
        <f ca="1">ROUND(INDIRECT(ADDRESS(ROW()+(0), COLUMN()+(-3), 1))*INDIRECT(ADDRESS(ROW()+(0), COLUMN()+(-1), 1))/100, 2)</f>
        <v>8.35</v>
      </c>
      <c r="K24" s="14"/>
    </row>
    <row r="25" spans="1:11" ht="13.50" thickBot="1" customHeight="1">
      <c r="A25" s="21" t="s">
        <v>48</v>
      </c>
      <c r="B25" s="21"/>
      <c r="C25" s="21"/>
      <c r="D25" s="22"/>
      <c r="E25" s="23"/>
      <c r="F25" s="23"/>
      <c r="G25" s="24" t="s">
        <v>49</v>
      </c>
      <c r="H25" s="24"/>
      <c r="I25" s="25"/>
      <c r="J25" s="26">
        <f ca="1">ROUND(SUM(INDIRECT(ADDRESS(ROW()+(-1), COLUMN()+(0), 1)),INDIRECT(ADDRESS(ROW()+(-3), COLUMN()+(0), 1)),INDIRECT(ADDRESS(ROW()+(-9), COLUMN()+(0), 1))), 2)</f>
        <v>425.78</v>
      </c>
      <c r="K25" s="26"/>
    </row>
    <row r="28" spans="1:11" ht="13.50" thickBot="1" customHeight="1">
      <c r="A28" s="27" t="s">
        <v>50</v>
      </c>
      <c r="B28" s="27"/>
      <c r="C28" s="27"/>
      <c r="D28" s="27"/>
      <c r="E28" s="27"/>
      <c r="F28" s="27" t="s">
        <v>51</v>
      </c>
      <c r="G28" s="27"/>
      <c r="H28" s="27" t="s">
        <v>52</v>
      </c>
      <c r="I28" s="27"/>
      <c r="J28" s="27"/>
      <c r="K28" s="27" t="s">
        <v>53</v>
      </c>
    </row>
    <row r="29" spans="1:11" ht="13.50" thickBot="1" customHeight="1">
      <c r="A29" s="28" t="s">
        <v>54</v>
      </c>
      <c r="B29" s="28"/>
      <c r="C29" s="28"/>
      <c r="D29" s="28"/>
      <c r="E29" s="28"/>
      <c r="F29" s="29">
        <v>1.18202e+006</v>
      </c>
      <c r="G29" s="29"/>
      <c r="H29" s="29">
        <v>1.18202e+006</v>
      </c>
      <c r="I29" s="29"/>
      <c r="J29" s="29"/>
      <c r="K29" s="29" t="s">
        <v>55</v>
      </c>
    </row>
    <row r="30" spans="1:11" ht="13.50" thickBot="1" customHeight="1">
      <c r="A30" s="30" t="s">
        <v>56</v>
      </c>
      <c r="B30" s="30"/>
      <c r="C30" s="30"/>
      <c r="D30" s="30"/>
      <c r="E30" s="30"/>
      <c r="F30" s="31"/>
      <c r="G30" s="31"/>
      <c r="H30" s="31"/>
      <c r="I30" s="31"/>
      <c r="J30" s="31"/>
      <c r="K30" s="31"/>
    </row>
    <row r="33" spans="1:1" ht="33.75" thickBot="1" customHeight="1">
      <c r="A33" s="1" t="s">
        <v>57</v>
      </c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" ht="33.75" thickBot="1" customHeight="1">
      <c r="A34" s="1" t="s">
        <v>58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" ht="33.75" thickBot="1" customHeight="1">
      <c r="A35" s="1" t="s">
        <v>59</v>
      </c>
      <c r="B35" s="1"/>
      <c r="C35" s="1"/>
      <c r="D35" s="1"/>
      <c r="E35" s="1"/>
      <c r="F35" s="1"/>
      <c r="G35" s="1"/>
      <c r="H35" s="1"/>
      <c r="I35" s="1"/>
      <c r="J35" s="1"/>
      <c r="K35" s="1"/>
    </row>
  </sheetData>
  <mergeCells count="82">
    <mergeCell ref="A1:K1"/>
    <mergeCell ref="C3:K3"/>
    <mergeCell ref="A5:K5"/>
    <mergeCell ref="A8:C8"/>
    <mergeCell ref="E8:F8"/>
    <mergeCell ref="G8:H8"/>
    <mergeCell ref="J8:K8"/>
    <mergeCell ref="A9:C9"/>
    <mergeCell ref="E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I16"/>
    <mergeCell ref="J16:K16"/>
    <mergeCell ref="A17:C17"/>
    <mergeCell ref="E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I22"/>
    <mergeCell ref="J22:K22"/>
    <mergeCell ref="A23:C23"/>
    <mergeCell ref="E23:H23"/>
    <mergeCell ref="J23:K23"/>
    <mergeCell ref="A24:C24"/>
    <mergeCell ref="E24:F24"/>
    <mergeCell ref="G24:H24"/>
    <mergeCell ref="J24:K24"/>
    <mergeCell ref="A25:F25"/>
    <mergeCell ref="G25:I25"/>
    <mergeCell ref="J25:K25"/>
    <mergeCell ref="A28:E28"/>
    <mergeCell ref="F28:G28"/>
    <mergeCell ref="H28:J28"/>
    <mergeCell ref="A29:E29"/>
    <mergeCell ref="F29:G30"/>
    <mergeCell ref="H29:J30"/>
    <mergeCell ref="K29:K30"/>
    <mergeCell ref="A30:E30"/>
    <mergeCell ref="A33:K33"/>
    <mergeCell ref="A34:K34"/>
    <mergeCell ref="A35:K35"/>
  </mergeCells>
  <pageMargins left="0.147638" right="0.147638" top="0.206693" bottom="0.206693" header="0.0" footer="0.0"/>
  <pageSetup paperSize="9" orientation="portrait"/>
  <rowBreaks count="0" manualBreakCount="0">
    </rowBreaks>
</worksheet>
</file>