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<sst xmlns="http://schemas.openxmlformats.org/spreadsheetml/2006/main" count="56" uniqueCount="56">
  <si>
    <t xml:space="preserve"/>
  </si>
  <si>
    <t xml:space="preserve">UAB010</t>
  </si>
  <si>
    <t xml:space="preserve">Ud</t>
  </si>
  <si>
    <t xml:space="preserve">Sistema de elevación con electrobomba sumergible.</t>
  </si>
  <si>
    <r>
      <rPr>
        <sz val="8.25"/>
        <color rgb="FF000000"/>
        <rFont val="Arial"/>
        <family val="2"/>
      </rPr>
      <t xml:space="preserve">Electrobomba sumergible, para achique de aguas limpias o ligeramente cargadas, construida en hierro fundido, con una potencia de 1,1 kW, para una altura máxima de inmersión de 20 m, temperatura máxima del líquido conducido 40°C, tamaño máximo de paso de sólidos 6 mm, con cuerpo de impulsión, impulsor, carcasa y tapa del motor de hierro fundido GG25, eje del motor de acero inoxidable AISI 420, cierre mecánico de carburo de silicio/silicio, motor asíncrono de 2 polos, eficiencia IE3, aislamiento clase H, para alimentación monofásica a 230 V y 50 Hz de frecuencia, protección IP68, cable de conexión y cuadro eléctrico con doble condensador e interruptor automático magnetotérmico, kit de descenso y anclaje automático; conectada a conducto de impulsión de aguas residuales realizado con tubo de PVC. Incluso accesorios, uniones y piezas especiales para la instalación de la electrobomba.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</si>
  <si>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</si>
  <si>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</si>
  <si>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</si>
  <si>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</si>
  <si>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</si>
  <si>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</si>
  <si>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</si>
  <si>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mt36bse150aaa</t>
  </si>
  <si>
    <t xml:space="preserve">Ud</t>
  </si>
  <si>
    <t xml:space="preserve">Electrobomba sumergible, para achique de aguas limpias o ligeramente cargadas, construida en hierro fundido, con una potencia de 1,1 kW, para una altura máxima de inmersión de 20 m, temperatura máxima del líquido conducido 40°C, tamaño máximo de paso de sólidos 6 mm, con cuerpo de impulsión, impulsor, carcasa y tapa del motor de hierro fundido GG25, eje del motor de acero inoxidable AISI 420, cierre mecánico de carburo de silicio/silicio, motor asíncrono de 2 polos, eficiencia IE3, aislamiento clase H, para alimentación monofásica a 230 V y 50 Hz de frecuencia, protección IP68, cable de conexión y cuadro eléctrico con doble condensador e interruptor automático magnetotérmico.</t>
  </si>
  <si>
    <t xml:space="preserve">mt36bse007a</t>
  </si>
  <si>
    <t xml:space="preserve">Ud</t>
  </si>
  <si>
    <t xml:space="preserve">Kit de descenso y anclaje automático para electrobomba sumergible, de hierro fundido.</t>
  </si>
  <si>
    <t xml:space="preserve">mt36bse006a</t>
  </si>
  <si>
    <t xml:space="preserve">Ud</t>
  </si>
  <si>
    <t xml:space="preserve">Regulador de nivel para aguas limpias, con cable de 3 m.</t>
  </si>
  <si>
    <t xml:space="preserve">mt36bom050a</t>
  </si>
  <si>
    <t xml:space="preserve">m</t>
  </si>
  <si>
    <t xml:space="preserve">Conducto de impulsión de aguas residuales realizado con tubo de PVC para presión de 6 atm, de 40 mm de diámetro, con extremo abocardado, según UNE-EN 1452.</t>
  </si>
  <si>
    <t xml:space="preserve">mt36bom051a</t>
  </si>
  <si>
    <t xml:space="preserve">Ud</t>
  </si>
  <si>
    <t xml:space="preserve">Repercusión, por m de tubería, de accesorios, uniones y piezas especiales para tubo de PVC para presión de 6 atm, de 40 mm de diámetro.</t>
  </si>
  <si>
    <t xml:space="preserve">mt37vre010b</t>
  </si>
  <si>
    <t xml:space="preserve">Ud</t>
  </si>
  <si>
    <t xml:space="preserve">Válvula de retención, con rosca GAS de 1 1/2".</t>
  </si>
  <si>
    <t xml:space="preserve">mt37svc010l</t>
  </si>
  <si>
    <t xml:space="preserve">Ud</t>
  </si>
  <si>
    <t xml:space="preserve">Válvula de compuerta de latón fundido, para roscar, de 1 1/2".</t>
  </si>
  <si>
    <t xml:space="preserve">mt36bom020</t>
  </si>
  <si>
    <t xml:space="preserve">Ud</t>
  </si>
  <si>
    <t xml:space="preserve">Accesorios para instalación de bomba sumergible portátil, para achique de aguas, instalada en arqueta enterrada y conexión a la red de evacuación.</t>
  </si>
  <si>
    <t xml:space="preserve">mt36bom060b</t>
  </si>
  <si>
    <t xml:space="preserve">Ud</t>
  </si>
  <si>
    <t xml:space="preserve">Conexión a la red eléctrica de bomba sumergible portátil, para achique de aguas, instalada en arqueta enterrada.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</si>
  <si>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</si>
  <si>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</si>
  <si>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</si>
  <si>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</si>
  <si>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</si>
  <si>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</si>
  <si>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</si>
  <si>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</si>
  <si>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mo003</t>
  </si>
  <si>
    <t xml:space="preserve">h</t>
  </si>
  <si>
    <t xml:space="preserve">Oficial 1ª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</si>
  <si>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</si>
  <si>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</si>
  <si>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</si>
  <si>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</si>
  <si>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2.012,31€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</si>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</sst>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7.82" customWidth="1"/>
    <col min="4" max="4" width="70.04" customWidth="1"/>
    <col min="5" max="5" width="13.26" customWidth="1"/>
    <col min="6" max="6" width="11.56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97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1560</v>
      </c>
      <c r="G10" s="12">
        <f ca="1">ROUND(INDIRECT(ADDRESS(ROW()+(0), COLUMN()+(-2), 1))*INDIRECT(ADDRESS(ROW()+(0), COLUMN()+(-1), 1)), 2)</f>
        <v>1560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298.35</v>
      </c>
      <c r="G11" s="12">
        <f ca="1">ROUND(INDIRECT(ADDRESS(ROW()+(0), COLUMN()+(-2), 1))*INDIRECT(ADDRESS(ROW()+(0), COLUMN()+(-1), 1)), 2)</f>
        <v>298.35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22.31</v>
      </c>
      <c r="G12" s="12">
        <f ca="1">ROUND(INDIRECT(ADDRESS(ROW()+(0), COLUMN()+(-2), 1))*INDIRECT(ADDRESS(ROW()+(0), COLUMN()+(-1), 1)), 2)</f>
        <v>22.31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2</v>
      </c>
      <c r="F13" s="12">
        <v>1.81</v>
      </c>
      <c r="G13" s="12">
        <f ca="1">ROUND(INDIRECT(ADDRESS(ROW()+(0), COLUMN()+(-2), 1))*INDIRECT(ADDRESS(ROW()+(0), COLUMN()+(-1), 1)), 2)</f>
        <v>3.62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1">
        <v>2</v>
      </c>
      <c r="F14" s="12">
        <v>0.54</v>
      </c>
      <c r="G14" s="12">
        <f ca="1">ROUND(INDIRECT(ADDRESS(ROW()+(0), COLUMN()+(-2), 1))*INDIRECT(ADDRESS(ROW()+(0), COLUMN()+(-1), 1)), 2)</f>
        <v>1.08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1</v>
      </c>
      <c r="F15" s="12">
        <v>107.25</v>
      </c>
      <c r="G15" s="12">
        <f ca="1">ROUND(INDIRECT(ADDRESS(ROW()+(0), COLUMN()+(-2), 1))*INDIRECT(ADDRESS(ROW()+(0), COLUMN()+(-1), 1)), 2)</f>
        <v>107.25</v>
      </c>
    </row>
    <row r="16" spans="1:7" ht="13.50" thickBot="1" customHeight="1">
      <c r="A16" s="1" t="s">
        <v>30</v>
      </c>
      <c r="B16" s="1"/>
      <c r="C16" s="10" t="s">
        <v>31</v>
      </c>
      <c r="D16" s="1" t="s">
        <v>32</v>
      </c>
      <c r="E16" s="11">
        <v>1</v>
      </c>
      <c r="F16" s="12">
        <v>19.35</v>
      </c>
      <c r="G16" s="12">
        <f ca="1">ROUND(INDIRECT(ADDRESS(ROW()+(0), COLUMN()+(-2), 1))*INDIRECT(ADDRESS(ROW()+(0), COLUMN()+(-1), 1)), 2)</f>
        <v>19.35</v>
      </c>
    </row>
    <row r="17" spans="1:7" ht="24.00" thickBot="1" customHeight="1">
      <c r="A17" s="1" t="s">
        <v>33</v>
      </c>
      <c r="B17" s="1"/>
      <c r="C17" s="10" t="s">
        <v>34</v>
      </c>
      <c r="D17" s="1" t="s">
        <v>35</v>
      </c>
      <c r="E17" s="11">
        <v>1</v>
      </c>
      <c r="F17" s="12">
        <v>22.45</v>
      </c>
      <c r="G17" s="12">
        <f ca="1">ROUND(INDIRECT(ADDRESS(ROW()+(0), COLUMN()+(-2), 1))*INDIRECT(ADDRESS(ROW()+(0), COLUMN()+(-1), 1)), 2)</f>
        <v>22.45</v>
      </c>
    </row>
    <row r="18" spans="1:7" ht="24.00" thickBot="1" customHeight="1">
      <c r="A18" s="1" t="s">
        <v>36</v>
      </c>
      <c r="B18" s="1"/>
      <c r="C18" s="10" t="s">
        <v>37</v>
      </c>
      <c r="D18" s="1" t="s">
        <v>38</v>
      </c>
      <c r="E18" s="13">
        <v>1</v>
      </c>
      <c r="F18" s="14">
        <v>5</v>
      </c>
      <c r="G18" s="14">
        <f ca="1">ROUND(INDIRECT(ADDRESS(ROW()+(0), COLUMN()+(-2), 1))*INDIRECT(ADDRESS(ROW()+(0), COLUMN()+(-1), 1)), 2)</f>
        <v>5</v>
      </c>
    </row>
    <row r="19" spans="1:7" ht="13.50" thickBot="1" customHeight="1">
      <c r="A19" s="15"/>
      <c r="B19" s="15"/>
      <c r="C19" s="15"/>
      <c r="D19" s="15"/>
      <c r="E19" s="9" t="s">
        <v>39</v>
      </c>
      <c r="F19" s="9"/>
      <c r="G1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2039.41</v>
      </c>
    </row>
    <row r="20" spans="1:7" ht="13.50" thickBot="1" customHeight="1">
      <c r="A20" s="15">
        <v>2</v>
      </c>
      <c r="B20" s="15"/>
      <c r="C20" s="15"/>
      <c r="D20" s="18" t="s">
        <v>40</v>
      </c>
      <c r="E20" s="18"/>
      <c r="F20" s="15"/>
      <c r="G20" s="15"/>
    </row>
    <row r="21" spans="1:7" ht="13.50" thickBot="1" customHeight="1">
      <c r="A21" s="1" t="s">
        <v>41</v>
      </c>
      <c r="B21" s="1"/>
      <c r="C21" s="10" t="s">
        <v>42</v>
      </c>
      <c r="D21" s="1" t="s">
        <v>43</v>
      </c>
      <c r="E21" s="11">
        <v>0.863</v>
      </c>
      <c r="F21" s="12">
        <v>23.74</v>
      </c>
      <c r="G21" s="12">
        <f ca="1">ROUND(INDIRECT(ADDRESS(ROW()+(0), COLUMN()+(-2), 1))*INDIRECT(ADDRESS(ROW()+(0), COLUMN()+(-1), 1)), 2)</f>
        <v>20.49</v>
      </c>
    </row>
    <row r="22" spans="1:7" ht="13.50" thickBot="1" customHeight="1">
      <c r="A22" s="1" t="s">
        <v>44</v>
      </c>
      <c r="B22" s="1"/>
      <c r="C22" s="10" t="s">
        <v>45</v>
      </c>
      <c r="D22" s="1" t="s">
        <v>46</v>
      </c>
      <c r="E22" s="11">
        <v>0.863</v>
      </c>
      <c r="F22" s="12">
        <v>21.9</v>
      </c>
      <c r="G22" s="12">
        <f ca="1">ROUND(INDIRECT(ADDRESS(ROW()+(0), COLUMN()+(-2), 1))*INDIRECT(ADDRESS(ROW()+(0), COLUMN()+(-1), 1)), 2)</f>
        <v>18.9</v>
      </c>
    </row>
    <row r="23" spans="1:7" ht="13.50" thickBot="1" customHeight="1">
      <c r="A23" s="1" t="s">
        <v>47</v>
      </c>
      <c r="B23" s="1"/>
      <c r="C23" s="10" t="s">
        <v>48</v>
      </c>
      <c r="D23" s="1" t="s">
        <v>49</v>
      </c>
      <c r="E23" s="13">
        <v>0.841</v>
      </c>
      <c r="F23" s="14">
        <v>23.74</v>
      </c>
      <c r="G23" s="14">
        <f ca="1">ROUND(INDIRECT(ADDRESS(ROW()+(0), COLUMN()+(-2), 1))*INDIRECT(ADDRESS(ROW()+(0), COLUMN()+(-1), 1)), 2)</f>
        <v>19.97</v>
      </c>
    </row>
    <row r="24" spans="1:7" ht="13.50" thickBot="1" customHeight="1">
      <c r="A24" s="15"/>
      <c r="B24" s="15"/>
      <c r="C24" s="15"/>
      <c r="D24" s="15"/>
      <c r="E24" s="9" t="s">
        <v>50</v>
      </c>
      <c r="F24" s="9"/>
      <c r="G24" s="17">
        <f ca="1">ROUND(SUM(INDIRECT(ADDRESS(ROW()+(-1), COLUMN()+(0), 1)),INDIRECT(ADDRESS(ROW()+(-2), COLUMN()+(0), 1)),INDIRECT(ADDRESS(ROW()+(-3), COLUMN()+(0), 1))), 2)</f>
        <v>59.36</v>
      </c>
    </row>
    <row r="25" spans="1:7" ht="13.50" thickBot="1" customHeight="1">
      <c r="A25" s="15">
        <v>3</v>
      </c>
      <c r="B25" s="15"/>
      <c r="C25" s="15"/>
      <c r="D25" s="18" t="s">
        <v>51</v>
      </c>
      <c r="E25" s="18"/>
      <c r="F25" s="15"/>
      <c r="G25" s="15"/>
    </row>
    <row r="26" spans="1:7" ht="13.50" thickBot="1" customHeight="1">
      <c r="A26" s="19"/>
      <c r="B26" s="19"/>
      <c r="C26" s="20" t="s">
        <v>52</v>
      </c>
      <c r="D26" s="19" t="s">
        <v>53</v>
      </c>
      <c r="E26" s="13">
        <v>2</v>
      </c>
      <c r="F26" s="14">
        <f ca="1">ROUND(SUM(INDIRECT(ADDRESS(ROW()+(-2), COLUMN()+(1), 1)),INDIRECT(ADDRESS(ROW()+(-7), COLUMN()+(1), 1))), 2)</f>
        <v>2098.77</v>
      </c>
      <c r="G26" s="14">
        <f ca="1">ROUND(INDIRECT(ADDRESS(ROW()+(0), COLUMN()+(-2), 1))*INDIRECT(ADDRESS(ROW()+(0), COLUMN()+(-1), 1))/100, 2)</f>
        <v>41.98</v>
      </c>
    </row>
    <row r="27" spans="1:7" ht="13.50" thickBot="1" customHeight="1">
      <c r="A27" s="21" t="s">
        <v>54</v>
      </c>
      <c r="B27" s="21"/>
      <c r="C27" s="22"/>
      <c r="D27" s="23"/>
      <c r="E27" s="24" t="s">
        <v>55</v>
      </c>
      <c r="F27" s="25"/>
      <c r="G27" s="26">
        <f ca="1">ROUND(SUM(INDIRECT(ADDRESS(ROW()+(-1), COLUMN()+(0), 1)),INDIRECT(ADDRESS(ROW()+(-3), COLUMN()+(0), 1)),INDIRECT(ADDRESS(ROW()+(-8), COLUMN()+(0), 1))), 2)</f>
        <v>2140.75</v>
      </c>
    </row>
  </sheetData>
  <mergeCells count="29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E19:F19"/>
    <mergeCell ref="A20:B20"/>
    <mergeCell ref="D20:E20"/>
    <mergeCell ref="A21:B21"/>
    <mergeCell ref="A22:B22"/>
    <mergeCell ref="A23:B23"/>
    <mergeCell ref="A24:B24"/>
    <mergeCell ref="E24:F24"/>
    <mergeCell ref="A25:B25"/>
    <mergeCell ref="D25:E25"/>
    <mergeCell ref="A26:B26"/>
    <mergeCell ref="A27:D27"/>
    <mergeCell ref="E27:F27"/>
  </mergeCells>
  <pageMargins left="0.147638" right="0.147638" top="0.206693" bottom="0.206693" header="0.0" footer="0.0"/>
  <pageSetup paperSize="9" orientation="portrait"/>
  <rowBreaks count="0" manualBreakCount="0">
    </rowBreaks>
</worksheet>
</file>