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<sst xmlns="http://schemas.openxmlformats.org/spreadsheetml/2006/main" count="59" uniqueCount="59">
  <si>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</si>
  <si>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UHI010</t>
  </si>
  <si>
    <t xml:space="preserve">Ud</t>
  </si>
  <si>
    <t xml:space="preserve">Hornacina de fábrica.</t>
  </si>
  <si>
    <r>
      <rPr>
        <sz val="8.25"/>
        <color rgb="FF000000"/>
        <rFont val="Arial"/>
        <family val="2"/>
      </rPr>
      <t xml:space="preserve">Hornacina de 70x100x30 cm, de fábrica de ladrillo cerámico hueco doble, para revestir, 33x16x7 cm, con juntas de 10 mm de espesor, recibida con mortero de cemento industrial, color gris, M-5, suministrado a granel, para alojamiento de instalaciones (marcos y puertas no incluidos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</si>
  <si>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</si>
  <si>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</si>
  <si>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</si>
  <si>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</si>
  <si>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</si>
  <si>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</si>
  <si>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</si>
  <si>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mt04lvc010g</t>
  </si>
  <si>
    <t xml:space="preserve">Ud</t>
  </si>
  <si>
    <t xml:space="preserve">Ladrillo cerámico hueco doble, para revestir, 33x16x7 cm, para uso en fábrica protegida (pieza P), densidad 810 kg/m³, según UNE-EN 771-1.</t>
  </si>
  <si>
    <t xml:space="preserve">mt08aaa010a</t>
  </si>
  <si>
    <t xml:space="preserve">m³</t>
  </si>
  <si>
    <t xml:space="preserve">Agua.</t>
  </si>
  <si>
    <t xml:space="preserve">mt09mif010cb</t>
  </si>
  <si>
    <t xml:space="preserve">t</t>
  </si>
  <si>
    <t xml:space="preserve">Mortero industrial para albañilería, de cemento, color gris, categoría M-5 (resistencia a compresión 5 N/mm²), suministrado a granel, según UNE-EN 998-2.</t>
  </si>
  <si>
    <t xml:space="preserve">mt10hmf010tLb</t>
  </si>
  <si>
    <t xml:space="preserve">m³</t>
  </si>
  <si>
    <t xml:space="preserve">Hormigón HM-20/B/20/X0, fabricado en central.</t>
  </si>
  <si>
    <t xml:space="preserve">mt04lvg020a</t>
  </si>
  <si>
    <t xml:space="preserve">Ud</t>
  </si>
  <si>
    <t xml:space="preserve">Tablero cerámico hueco machihembrado, para revestir, 50x20x3 cm, con las testas rectas, según UNE 67041.</t>
  </si>
  <si>
    <t xml:space="preserve">Subtotal materiales:</t>
  </si>
  <si>
    <t xml:space="preserve">Equipo y maquinaria</t>
  </si>
  <si>
    <t xml:space="preserve">mq06mms010</t>
  </si>
  <si>
    <t xml:space="preserve">h</t>
  </si>
  <si>
    <t xml:space="preserve">Mezclador continuo con silo, para mortero industrial en seco, suministrado a granel.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</si>
  <si>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</si>
  <si>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</si>
  <si>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</si>
  <si>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</si>
  <si>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</si>
  <si>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</si>
  <si>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</si>
  <si>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</si>
  <si>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</si>
  <si>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</si>
  <si>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</si>
  <si>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</si>
  <si>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5,47€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</si>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</sst>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8.16" customWidth="1"/>
    <col min="4" max="4" width="68.00" customWidth="1"/>
    <col min="5" max="5" width="2.89" customWidth="1"/>
    <col min="6" max="6" width="12.75" customWidth="1"/>
    <col min="7" max="7" width="1.02" customWidth="1"/>
    <col min="8" max="8" width="12.24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38</v>
      </c>
      <c r="F10" s="11"/>
      <c r="G10" s="11"/>
      <c r="H10" s="12">
        <v>0.44</v>
      </c>
      <c r="I10" s="12">
        <f ca="1">ROUND(INDIRECT(ADDRESS(ROW()+(0), COLUMN()+(-4), 1))*INDIRECT(ADDRESS(ROW()+(0), COLUMN()+(-1), 1)), 2)</f>
        <v>16.72</v>
      </c>
      <c r="J10" s="12"/>
    </row>
    <row r="11" spans="1:10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0.012</v>
      </c>
      <c r="F11" s="11"/>
      <c r="G11" s="11"/>
      <c r="H11" s="12">
        <v>1.5</v>
      </c>
      <c r="I11" s="12">
        <f ca="1">ROUND(INDIRECT(ADDRESS(ROW()+(0), COLUMN()+(-4), 1))*INDIRECT(ADDRESS(ROW()+(0), COLUMN()+(-1), 1)), 2)</f>
        <v>0.02</v>
      </c>
      <c r="J11" s="12"/>
    </row>
    <row r="12" spans="1:10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0.036</v>
      </c>
      <c r="F12" s="11"/>
      <c r="G12" s="11"/>
      <c r="H12" s="12">
        <v>50.2</v>
      </c>
      <c r="I12" s="12">
        <f ca="1">ROUND(INDIRECT(ADDRESS(ROW()+(0), COLUMN()+(-4), 1))*INDIRECT(ADDRESS(ROW()+(0), COLUMN()+(-1), 1)), 2)</f>
        <v>1.81</v>
      </c>
      <c r="J12" s="12"/>
    </row>
    <row r="13" spans="1:10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0.063</v>
      </c>
      <c r="F13" s="11"/>
      <c r="G13" s="11"/>
      <c r="H13" s="12">
        <v>85.8</v>
      </c>
      <c r="I13" s="12">
        <f ca="1">ROUND(INDIRECT(ADDRESS(ROW()+(0), COLUMN()+(-4), 1))*INDIRECT(ADDRESS(ROW()+(0), COLUMN()+(-1), 1)), 2)</f>
        <v>5.41</v>
      </c>
      <c r="J13" s="12"/>
    </row>
    <row r="14" spans="1:10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4</v>
      </c>
      <c r="F14" s="13"/>
      <c r="G14" s="13"/>
      <c r="H14" s="14">
        <v>0.61</v>
      </c>
      <c r="I14" s="14">
        <f ca="1">ROUND(INDIRECT(ADDRESS(ROW()+(0), COLUMN()+(-4), 1))*INDIRECT(ADDRESS(ROW()+(0), COLUMN()+(-1), 1)), 2)</f>
        <v>2.44</v>
      </c>
      <c r="J14" s="14"/>
    </row>
    <row r="15" spans="1:10" ht="13.50" thickBot="1" customHeight="1">
      <c r="A15" s="15"/>
      <c r="B15" s="15"/>
      <c r="C15" s="15"/>
      <c r="D15" s="15"/>
      <c r="E15" s="9" t="s">
        <v>27</v>
      </c>
      <c r="F15" s="9"/>
      <c r="G15" s="9"/>
      <c r="H15" s="9"/>
      <c r="I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26.4</v>
      </c>
      <c r="J15" s="17"/>
    </row>
    <row r="16" spans="1:10" ht="13.50" thickBot="1" customHeight="1">
      <c r="A16" s="15">
        <v>2</v>
      </c>
      <c r="B16" s="15"/>
      <c r="C16" s="15"/>
      <c r="D16" s="18" t="s">
        <v>28</v>
      </c>
      <c r="E16" s="18"/>
      <c r="F16" s="18"/>
      <c r="G16" s="18"/>
      <c r="H16" s="15"/>
      <c r="I16" s="15"/>
      <c r="J16" s="15"/>
    </row>
    <row r="17" spans="1:10" ht="24.00" thickBot="1" customHeight="1">
      <c r="A17" s="1" t="s">
        <v>29</v>
      </c>
      <c r="B17" s="1"/>
      <c r="C17" s="10" t="s">
        <v>30</v>
      </c>
      <c r="D17" s="1" t="s">
        <v>31</v>
      </c>
      <c r="E17" s="13">
        <v>0.159</v>
      </c>
      <c r="F17" s="13"/>
      <c r="G17" s="13"/>
      <c r="H17" s="14">
        <v>1.94</v>
      </c>
      <c r="I17" s="14">
        <f ca="1">ROUND(INDIRECT(ADDRESS(ROW()+(0), COLUMN()+(-4), 1))*INDIRECT(ADDRESS(ROW()+(0), COLUMN()+(-1), 1)), 2)</f>
        <v>0.31</v>
      </c>
      <c r="J17" s="14"/>
    </row>
    <row r="18" spans="1:10" ht="13.50" thickBot="1" customHeight="1">
      <c r="A18" s="15"/>
      <c r="B18" s="15"/>
      <c r="C18" s="15"/>
      <c r="D18" s="15"/>
      <c r="E18" s="9" t="s">
        <v>32</v>
      </c>
      <c r="F18" s="9"/>
      <c r="G18" s="9"/>
      <c r="H18" s="9"/>
      <c r="I18" s="17">
        <f ca="1">ROUND(SUM(INDIRECT(ADDRESS(ROW()+(-1), COLUMN()+(0), 1))), 2)</f>
        <v>0.31</v>
      </c>
      <c r="J18" s="17"/>
    </row>
    <row r="19" spans="1:10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  <c r="J19" s="15"/>
    </row>
    <row r="20" spans="1:10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5.339</v>
      </c>
      <c r="F20" s="11"/>
      <c r="G20" s="11"/>
      <c r="H20" s="12">
        <v>23.1</v>
      </c>
      <c r="I20" s="12">
        <f ca="1">ROUND(INDIRECT(ADDRESS(ROW()+(0), COLUMN()+(-4), 1))*INDIRECT(ADDRESS(ROW()+(0), COLUMN()+(-1), 1)), 2)</f>
        <v>123.33</v>
      </c>
      <c r="J20" s="12"/>
    </row>
    <row r="21" spans="1:10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5.384</v>
      </c>
      <c r="F21" s="13"/>
      <c r="G21" s="13"/>
      <c r="H21" s="14">
        <v>21.94</v>
      </c>
      <c r="I21" s="14">
        <f ca="1">ROUND(INDIRECT(ADDRESS(ROW()+(0), COLUMN()+(-4), 1))*INDIRECT(ADDRESS(ROW()+(0), COLUMN()+(-1), 1)), 2)</f>
        <v>118.12</v>
      </c>
      <c r="J21" s="14"/>
    </row>
    <row r="22" spans="1:10" ht="13.50" thickBot="1" customHeight="1">
      <c r="A22" s="15"/>
      <c r="B22" s="15"/>
      <c r="C22" s="15"/>
      <c r="D22" s="15"/>
      <c r="E22" s="9" t="s">
        <v>40</v>
      </c>
      <c r="F22" s="9"/>
      <c r="G22" s="9"/>
      <c r="H22" s="9"/>
      <c r="I22" s="17">
        <f ca="1">ROUND(SUM(INDIRECT(ADDRESS(ROW()+(-1), COLUMN()+(0), 1)),INDIRECT(ADDRESS(ROW()+(-2), COLUMN()+(0), 1))), 2)</f>
        <v>241.45</v>
      </c>
      <c r="J22" s="17"/>
    </row>
    <row r="23" spans="1:10" ht="13.50" thickBot="1" customHeight="1">
      <c r="A23" s="15">
        <v>4</v>
      </c>
      <c r="B23" s="15"/>
      <c r="C23" s="15"/>
      <c r="D23" s="18" t="s">
        <v>41</v>
      </c>
      <c r="E23" s="18"/>
      <c r="F23" s="18"/>
      <c r="G23" s="18"/>
      <c r="H23" s="15"/>
      <c r="I23" s="15"/>
      <c r="J23" s="15"/>
    </row>
    <row r="24" spans="1:10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3"/>
      <c r="G24" s="13"/>
      <c r="H24" s="14">
        <f ca="1">ROUND(SUM(INDIRECT(ADDRESS(ROW()+(-2), COLUMN()+(1), 1)),INDIRECT(ADDRESS(ROW()+(-6), COLUMN()+(1), 1)),INDIRECT(ADDRESS(ROW()+(-9), COLUMN()+(1), 1))), 2)</f>
        <v>268.16</v>
      </c>
      <c r="I24" s="14">
        <f ca="1">ROUND(INDIRECT(ADDRESS(ROW()+(0), COLUMN()+(-4), 1))*INDIRECT(ADDRESS(ROW()+(0), COLUMN()+(-1), 1))/100, 2)</f>
        <v>5.36</v>
      </c>
      <c r="J24" s="14"/>
    </row>
    <row r="25" spans="1:10" ht="13.50" thickBot="1" customHeight="1">
      <c r="A25" s="21" t="s">
        <v>44</v>
      </c>
      <c r="B25" s="21"/>
      <c r="C25" s="22"/>
      <c r="D25" s="23"/>
      <c r="E25" s="24" t="s">
        <v>45</v>
      </c>
      <c r="F25" s="24"/>
      <c r="G25" s="24"/>
      <c r="H25" s="25"/>
      <c r="I25" s="26">
        <f ca="1">ROUND(SUM(INDIRECT(ADDRESS(ROW()+(-1), COLUMN()+(0), 1)),INDIRECT(ADDRESS(ROW()+(-3), COLUMN()+(0), 1)),INDIRECT(ADDRESS(ROW()+(-7), COLUMN()+(0), 1)),INDIRECT(ADDRESS(ROW()+(-10), COLUMN()+(0), 1))), 2)</f>
        <v>273.52</v>
      </c>
      <c r="J25" s="26"/>
    </row>
    <row r="28" spans="1:10" ht="13.50" thickBot="1" customHeight="1">
      <c r="A28" s="27" t="s">
        <v>46</v>
      </c>
      <c r="B28" s="27"/>
      <c r="C28" s="27"/>
      <c r="D28" s="27"/>
      <c r="E28" s="27"/>
      <c r="F28" s="27" t="s">
        <v>47</v>
      </c>
      <c r="G28" s="27" t="s">
        <v>48</v>
      </c>
      <c r="H28" s="27"/>
      <c r="I28" s="27"/>
      <c r="J28" s="27" t="s">
        <v>49</v>
      </c>
    </row>
    <row r="29" spans="1:10" ht="13.50" thickBot="1" customHeight="1">
      <c r="A29" s="28" t="s">
        <v>50</v>
      </c>
      <c r="B29" s="28"/>
      <c r="C29" s="28"/>
      <c r="D29" s="28"/>
      <c r="E29" s="28"/>
      <c r="F29" s="29">
        <v>1.06202e+06</v>
      </c>
      <c r="G29" s="29">
        <v>1.06202e+06</v>
      </c>
      <c r="H29" s="29"/>
      <c r="I29" s="29"/>
      <c r="J29" s="29" t="s">
        <v>51</v>
      </c>
    </row>
    <row r="30" spans="1:10" ht="13.50" thickBot="1" customHeight="1">
      <c r="A30" s="30" t="s">
        <v>52</v>
      </c>
      <c r="B30" s="30"/>
      <c r="C30" s="30"/>
      <c r="D30" s="30"/>
      <c r="E30" s="30"/>
      <c r="F30" s="31"/>
      <c r="G30" s="31"/>
      <c r="H30" s="31"/>
      <c r="I30" s="31"/>
      <c r="J30" s="31"/>
    </row>
    <row r="31" spans="1:10" ht="13.50" thickBot="1" customHeight="1">
      <c r="A31" s="28" t="s">
        <v>53</v>
      </c>
      <c r="B31" s="28"/>
      <c r="C31" s="28"/>
      <c r="D31" s="28"/>
      <c r="E31" s="28"/>
      <c r="F31" s="29">
        <v>1.18202e+06</v>
      </c>
      <c r="G31" s="29">
        <v>1.18202e+06</v>
      </c>
      <c r="H31" s="29"/>
      <c r="I31" s="29"/>
      <c r="J31" s="29" t="s">
        <v>54</v>
      </c>
    </row>
    <row r="32" spans="1:10" ht="13.50" thickBot="1" customHeight="1">
      <c r="A32" s="30" t="s">
        <v>55</v>
      </c>
      <c r="B32" s="30"/>
      <c r="C32" s="30"/>
      <c r="D32" s="30"/>
      <c r="E32" s="30"/>
      <c r="F32" s="31"/>
      <c r="G32" s="31"/>
      <c r="H32" s="31"/>
      <c r="I32" s="31"/>
      <c r="J32" s="31"/>
    </row>
    <row r="35" spans="1:1" ht="33.75" thickBot="1" customHeight="1">
      <c r="A35" s="1" t="s">
        <v>56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57</v>
      </c>
      <c r="B36" s="1"/>
      <c r="C36" s="1"/>
      <c r="D36" s="1"/>
      <c r="E36" s="1"/>
      <c r="F36" s="1"/>
      <c r="G36" s="1"/>
      <c r="H36" s="1"/>
      <c r="I36" s="1"/>
      <c r="J36" s="1"/>
    </row>
    <row r="37" spans="1:1" ht="33.75" thickBot="1" customHeight="1">
      <c r="A37" s="1" t="s">
        <v>58</v>
      </c>
      <c r="B37" s="1"/>
      <c r="C37" s="1"/>
      <c r="D37" s="1"/>
      <c r="E37" s="1"/>
      <c r="F37" s="1"/>
      <c r="G37" s="1"/>
      <c r="H37" s="1"/>
      <c r="I37" s="1"/>
      <c r="J37" s="1"/>
    </row>
  </sheetData>
  <mergeCells count="72">
    <mergeCell ref="A1:J1"/>
    <mergeCell ref="C3:J3"/>
    <mergeCell ref="A5:J5"/>
    <mergeCell ref="A8:B8"/>
    <mergeCell ref="E8:G8"/>
    <mergeCell ref="I8:J8"/>
    <mergeCell ref="A9:B9"/>
    <mergeCell ref="D9:G9"/>
    <mergeCell ref="I9:J9"/>
    <mergeCell ref="A10:B10"/>
    <mergeCell ref="E10:G10"/>
    <mergeCell ref="I10:J10"/>
    <mergeCell ref="A11:B11"/>
    <mergeCell ref="E11:G11"/>
    <mergeCell ref="I11:J11"/>
    <mergeCell ref="A12:B12"/>
    <mergeCell ref="E12:G12"/>
    <mergeCell ref="I12:J12"/>
    <mergeCell ref="A13:B13"/>
    <mergeCell ref="E13:G13"/>
    <mergeCell ref="I13:J13"/>
    <mergeCell ref="A14:B14"/>
    <mergeCell ref="E14:G14"/>
    <mergeCell ref="I14:J14"/>
    <mergeCell ref="A15:B15"/>
    <mergeCell ref="E15:H15"/>
    <mergeCell ref="I15:J15"/>
    <mergeCell ref="A16:B16"/>
    <mergeCell ref="D16:G16"/>
    <mergeCell ref="I16:J16"/>
    <mergeCell ref="A17:B17"/>
    <mergeCell ref="E17:G17"/>
    <mergeCell ref="I17:J17"/>
    <mergeCell ref="A18:B18"/>
    <mergeCell ref="E18:H18"/>
    <mergeCell ref="I18:J18"/>
    <mergeCell ref="A19:B19"/>
    <mergeCell ref="D19:G19"/>
    <mergeCell ref="I19:J19"/>
    <mergeCell ref="A20:B20"/>
    <mergeCell ref="E20:G20"/>
    <mergeCell ref="I20:J20"/>
    <mergeCell ref="A21:B21"/>
    <mergeCell ref="E21:G21"/>
    <mergeCell ref="I21:J21"/>
    <mergeCell ref="A22:B22"/>
    <mergeCell ref="E22:H22"/>
    <mergeCell ref="I22:J22"/>
    <mergeCell ref="A23:B23"/>
    <mergeCell ref="D23:G23"/>
    <mergeCell ref="I23:J23"/>
    <mergeCell ref="A24:B24"/>
    <mergeCell ref="E24:G24"/>
    <mergeCell ref="I24:J24"/>
    <mergeCell ref="A25:D25"/>
    <mergeCell ref="E25:H25"/>
    <mergeCell ref="I25:J25"/>
    <mergeCell ref="A28:E28"/>
    <mergeCell ref="G28:I28"/>
    <mergeCell ref="A29:E29"/>
    <mergeCell ref="F29:F30"/>
    <mergeCell ref="G29:I30"/>
    <mergeCell ref="J29:J30"/>
    <mergeCell ref="A30:E30"/>
    <mergeCell ref="A31:E31"/>
    <mergeCell ref="F31:F32"/>
    <mergeCell ref="G31:I32"/>
    <mergeCell ref="J31:J32"/>
    <mergeCell ref="A32:E32"/>
    <mergeCell ref="A35:J35"/>
    <mergeCell ref="A36:J36"/>
    <mergeCell ref="A37:J37"/>
  </mergeCells>
  <pageMargins left="0.147638" right="0.147638" top="0.206693" bottom="0.206693" header="0.0" footer="0.0"/>
  <pageSetup paperSize="9" orientation="portrait"/>
  <rowBreaks count="0" manualBreakCount="0">
    </rowBreaks>
</worksheet>
</file>