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<sst xmlns="http://schemas.openxmlformats.org/spreadsheetml/2006/main" count="49" uniqueCount="49">
  <si>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</si>
  <si>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</si>
  <si>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</si>
  <si>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</si>
  <si>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10 a 30 usuarios (H.E.), carga media de materia orgánica contaminante (DBO5) de 1,5 kg/día y caudal máximo de agua depurada de 3750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</si>
  <si>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</si>
  <si>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</si>
  <si>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</si>
  <si>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</si>
  <si>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</si>
  <si>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</si>
  <si>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</si>
  <si>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mt46edb010g</t>
  </si>
  <si>
    <t xml:space="preserve">Ud</t>
  </si>
  <si>
    <t xml:space="preserve">Estación depuradora biológica de aguas residuales, tecnología VFL, capacidad para 10 a 30 usuarios (H.E.), carga media de materia orgánica contaminante (DBO5) de 1,5 kg/día y caudal máximo de agua depurada de 3750 litros/día, equipada con un reactor biológico tipo AT y un compresor, según UNE-EN 12566-3.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</si>
  <si>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</si>
  <si>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</si>
  <si>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</si>
  <si>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</si>
  <si>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</si>
  <si>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</si>
  <si>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</si>
  <si>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</si>
  <si>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</si>
  <si>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</si>
  <si>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</si>
  <si>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</si>
  <si>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</si>
  <si>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</si>
  <si>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</si>
  <si>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</si>
  <si>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</si>
  <si>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</si>
  <si>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</si>
  <si>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</si>
  <si>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</si>
  <si>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</si>
  <si>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</si>
  <si>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5.654,95€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</si>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</sst>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5.44" customWidth="1"/>
    <col min="7" max="7" width="9.35" customWidth="1"/>
    <col min="8" max="8" width="3.40" customWidth="1"/>
    <col min="9" max="9" width="10.71" customWidth="1"/>
    <col min="10" max="10" width="3.5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13147.4</v>
      </c>
      <c r="I10" s="14"/>
      <c r="J10" s="14">
        <f ca="1">ROUND(INDIRECT(ADDRESS(ROW()+(0), COLUMN()+(-4), 1))*INDIRECT(ADDRESS(ROW()+(0), COLUMN()+(-2), 1)), 2)</f>
        <v>13147.4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13147.4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2"/>
      <c r="H13" s="14">
        <v>55.38</v>
      </c>
      <c r="I13" s="14"/>
      <c r="J13" s="14">
        <f ca="1">ROUND(INDIRECT(ADDRESS(ROW()+(0), COLUMN()+(-4), 1))*INDIRECT(ADDRESS(ROW()+(0), COLUMN()+(-2), 1)), 2)</f>
        <v>32.12</v>
      </c>
      <c r="K13" s="14"/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32.12</v>
      </c>
      <c r="K14" s="17"/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5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5.598</v>
      </c>
      <c r="G16" s="11"/>
      <c r="H16" s="13">
        <v>22.74</v>
      </c>
      <c r="I16" s="13"/>
      <c r="J16" s="13">
        <f ca="1">ROUND(INDIRECT(ADDRESS(ROW()+(0), COLUMN()+(-4), 1))*INDIRECT(ADDRESS(ROW()+(0), COLUMN()+(-2), 1)), 2)</f>
        <v>127.3</v>
      </c>
      <c r="K16" s="13"/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5.598</v>
      </c>
      <c r="G17" s="11"/>
      <c r="H17" s="13">
        <v>20.98</v>
      </c>
      <c r="I17" s="13"/>
      <c r="J17" s="13">
        <f ca="1">ROUND(INDIRECT(ADDRESS(ROW()+(0), COLUMN()+(-4), 1))*INDIRECT(ADDRESS(ROW()+(0), COLUMN()+(-2), 1)), 2)</f>
        <v>117.45</v>
      </c>
      <c r="K17" s="13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2.239</v>
      </c>
      <c r="G18" s="11"/>
      <c r="H18" s="13">
        <v>22.74</v>
      </c>
      <c r="I18" s="13"/>
      <c r="J18" s="13">
        <f ca="1">ROUND(INDIRECT(ADDRESS(ROW()+(0), COLUMN()+(-4), 1))*INDIRECT(ADDRESS(ROW()+(0), COLUMN()+(-2), 1)), 2)</f>
        <v>50.91</v>
      </c>
      <c r="K18" s="13"/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2.239</v>
      </c>
      <c r="G19" s="12"/>
      <c r="H19" s="14">
        <v>20.98</v>
      </c>
      <c r="I19" s="14"/>
      <c r="J19" s="14">
        <f ca="1">ROUND(INDIRECT(ADDRESS(ROW()+(0), COLUMN()+(-4), 1))*INDIRECT(ADDRESS(ROW()+(0), COLUMN()+(-2), 1)), 2)</f>
        <v>46.97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342.63</v>
      </c>
      <c r="K20" s="17"/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4">
        <f ca="1">ROUND(SUM(INDIRECT(ADDRESS(ROW()+(-2), COLUMN()+(2), 1)),INDIRECT(ADDRESS(ROW()+(-8), COLUMN()+(2), 1)),INDIRECT(ADDRESS(ROW()+(-11), COLUMN()+(2), 1))), 2)</f>
        <v>13522.1</v>
      </c>
      <c r="I22" s="14"/>
      <c r="J22" s="14">
        <f ca="1">ROUND(INDIRECT(ADDRESS(ROW()+(0), COLUMN()+(-4), 1))*INDIRECT(ADDRESS(ROW()+(0), COLUMN()+(-2), 1))/100, 2)</f>
        <v>270.44</v>
      </c>
      <c r="K22" s="14"/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5"/>
      <c r="I23" s="25"/>
      <c r="J23" s="26">
        <f ca="1">ROUND(SUM(INDIRECT(ADDRESS(ROW()+(-1), COLUMN()+(0), 1)),INDIRECT(ADDRESS(ROW()+(-3), COLUMN()+(0), 1)),INDIRECT(ADDRESS(ROW()+(-9), COLUMN()+(0), 1)),INDIRECT(ADDRESS(ROW()+(-12), COLUMN()+(0), 1))), 2)</f>
        <v>13792.6</v>
      </c>
      <c r="K23" s="26"/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/>
      <c r="I26" s="27" t="s">
        <v>42</v>
      </c>
      <c r="J26" s="27"/>
      <c r="K26" s="27" t="s">
        <v>43</v>
      </c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/>
      <c r="I27" s="29">
        <v>882015</v>
      </c>
      <c r="J27" s="29"/>
      <c r="K27" s="29">
        <v>3</v>
      </c>
    </row>
    <row r="28" spans="1:11" ht="34.50" thickBot="1" customHeight="1">
      <c r="A28" s="30" t="s">
        <v>45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I14"/>
    <mergeCell ref="J14:K14"/>
    <mergeCell ref="A15:B15"/>
    <mergeCell ref="C15:D15"/>
    <mergeCell ref="E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E23"/>
    <mergeCell ref="F23:I23"/>
    <mergeCell ref="J23:K23"/>
    <mergeCell ref="A26:F26"/>
    <mergeCell ref="G26:H26"/>
    <mergeCell ref="I26:J26"/>
    <mergeCell ref="A27:F27"/>
    <mergeCell ref="G27:H28"/>
    <mergeCell ref="I27:J28"/>
    <mergeCell ref="K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