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<sst xmlns="http://schemas.openxmlformats.org/spreadsheetml/2006/main" count="46" uniqueCount="46">
  <si>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</si>
  <si>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UXC010</t>
  </si>
  <si>
    <t xml:space="preserve">m²</t>
  </si>
  <si>
    <t xml:space="preserve">Pavimento continuo de hormigón impreso, para exteriores.</t>
  </si>
  <si>
    <r>
      <rPr>
        <sz val="8.25"/>
        <color rgb="FF000000"/>
        <rFont val="Arial"/>
        <family val="2"/>
      </rPr>
      <t xml:space="preserve">Pavimento continuo de hormigón impreso, con juntas, de 10 cm de espesor, realizado con hormigón HM-20/B/20/X0 fabricado en central y vertido desde camión, extendido y vibrado manual mediante regla vibrante; coloreado y endurecido superficialmente mediante espolvoreo con mortero decorativo de rodadura para pavimento de hormigón, color blanco, rendimiento 4,5 kg/m²; acabado impreso en relieve previa aplicación de desmoldeante en polvo, color burdeos; y capa de sellado final con resina impermeabilizante. El precio no incluye la base de la solera ni la ejecución y el sellado de las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</si>
  <si>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</si>
  <si>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</si>
  <si>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</si>
  <si>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</si>
  <si>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</si>
  <si>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</si>
  <si>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</si>
  <si>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mt10hmf010tLb</t>
  </si>
  <si>
    <t xml:space="preserve">m³</t>
  </si>
  <si>
    <t xml:space="preserve">Hormigón HM-20/B/20/X0, fabricado en central.</t>
  </si>
  <si>
    <t xml:space="preserve">mt09wnc011ba</t>
  </si>
  <si>
    <t xml:space="preserve">kg</t>
  </si>
  <si>
    <t xml:space="preserve">Mortero decorativo de rodadura para pavimento de hormigón, color blanco, compuesto de cemento, áridos de sílice, aditivos orgánicos y pigmentos.</t>
  </si>
  <si>
    <t xml:space="preserve">mt09wnc020f</t>
  </si>
  <si>
    <t xml:space="preserve">kg</t>
  </si>
  <si>
    <t xml:space="preserve">Desmoldeante en polvo, color burdeos, aplicado en pavimentos continuos de hormigón impreso, compuesto de cargas, pigmentos y aditivos orgánicos.</t>
  </si>
  <si>
    <t xml:space="preserve">mt09wnc030a</t>
  </si>
  <si>
    <t xml:space="preserve">kg</t>
  </si>
  <si>
    <t xml:space="preserve">Resina impermeabilizante, para el curado y sellado de pavimentos continuos de hormigón impreso, compuesta de resina sintética en dispersión acuosa y aditivos específicos.</t>
  </si>
  <si>
    <t xml:space="preserve">Subtotal materiales:</t>
  </si>
  <si>
    <t xml:space="preserve">Equipo y maquinaria</t>
  </si>
  <si>
    <t xml:space="preserve">mq06vib020</t>
  </si>
  <si>
    <t xml:space="preserve">h</t>
  </si>
  <si>
    <t xml:space="preserve">Regla vibrante de 3 m.</t>
  </si>
  <si>
    <t xml:space="preserve">mq08lch040</t>
  </si>
  <si>
    <t xml:space="preserve">h</t>
  </si>
  <si>
    <t xml:space="preserve">Hidrolimpiadora a presión.</t>
  </si>
  <si>
    <t xml:space="preserve">Subtotal equipo y maquinaria:</t>
  </si>
  <si>
    <t xml:space="preserve">Mano de obra</t>
  </si>
  <si>
    <t xml:space="preserve">mo041</t>
  </si>
  <si>
    <t xml:space="preserve">h</t>
  </si>
  <si>
    <t xml:space="preserve">Oficial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</si>
  <si>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</si>
  <si>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</si>
  <si>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</si>
  <si>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</si>
  <si>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</si>
  <si>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</si>
  <si>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</si>
  <si>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3,09€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</si>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</sst>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31" customWidth="1"/>
    <col min="4" max="4" width="69.02" customWidth="1"/>
    <col min="5" max="5" width="16.66" customWidth="1"/>
    <col min="6" max="6" width="12.24" customWidth="1"/>
    <col min="7" max="7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0.105</v>
      </c>
      <c r="F10" s="12">
        <v>85.8</v>
      </c>
      <c r="G10" s="12">
        <f ca="1">ROUND(INDIRECT(ADDRESS(ROW()+(0), COLUMN()+(-2), 1))*INDIRECT(ADDRESS(ROW()+(0), COLUMN()+(-1), 1)), 2)</f>
        <v>9.01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4.5</v>
      </c>
      <c r="F11" s="12">
        <v>0.45</v>
      </c>
      <c r="G11" s="12">
        <f ca="1">ROUND(INDIRECT(ADDRESS(ROW()+(0), COLUMN()+(-2), 1))*INDIRECT(ADDRESS(ROW()+(0), COLUMN()+(-1), 1)), 2)</f>
        <v>2.03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0.2</v>
      </c>
      <c r="F12" s="12">
        <v>5.63</v>
      </c>
      <c r="G12" s="12">
        <f ca="1">ROUND(INDIRECT(ADDRESS(ROW()+(0), COLUMN()+(-2), 1))*INDIRECT(ADDRESS(ROW()+(0), COLUMN()+(-1), 1)), 2)</f>
        <v>1.13</v>
      </c>
    </row>
    <row r="13" spans="1:7" ht="34.50" thickBot="1" customHeight="1">
      <c r="A13" s="1" t="s">
        <v>21</v>
      </c>
      <c r="B13" s="1"/>
      <c r="C13" s="10" t="s">
        <v>22</v>
      </c>
      <c r="D13" s="1" t="s">
        <v>23</v>
      </c>
      <c r="E13" s="13">
        <v>0.25</v>
      </c>
      <c r="F13" s="14">
        <v>9.66</v>
      </c>
      <c r="G13" s="14">
        <f ca="1">ROUND(INDIRECT(ADDRESS(ROW()+(0), COLUMN()+(-2), 1))*INDIRECT(ADDRESS(ROW()+(0), COLUMN()+(-1), 1)), 2)</f>
        <v>2.42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14.59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0.019</v>
      </c>
      <c r="F16" s="12">
        <v>5.23</v>
      </c>
      <c r="G16" s="12">
        <f ca="1">ROUND(INDIRECT(ADDRESS(ROW()+(0), COLUMN()+(-2), 1))*INDIRECT(ADDRESS(ROW()+(0), COLUMN()+(-1), 1)), 2)</f>
        <v>0.1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0.174</v>
      </c>
      <c r="F17" s="14">
        <v>5.15</v>
      </c>
      <c r="G17" s="14">
        <f ca="1">ROUND(INDIRECT(ADDRESS(ROW()+(0), COLUMN()+(-2), 1))*INDIRECT(ADDRESS(ROW()+(0), COLUMN()+(-1), 1)), 2)</f>
        <v>0.9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1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" t="s">
        <v>34</v>
      </c>
      <c r="B20" s="1"/>
      <c r="C20" s="10" t="s">
        <v>35</v>
      </c>
      <c r="D20" s="1" t="s">
        <v>36</v>
      </c>
      <c r="E20" s="11">
        <v>0.205</v>
      </c>
      <c r="F20" s="12">
        <v>23.1</v>
      </c>
      <c r="G20" s="12">
        <f ca="1">ROUND(INDIRECT(ADDRESS(ROW()+(0), COLUMN()+(-2), 1))*INDIRECT(ADDRESS(ROW()+(0), COLUMN()+(-1), 1)), 2)</f>
        <v>4.74</v>
      </c>
    </row>
    <row r="21" spans="1:7" ht="13.50" thickBot="1" customHeight="1">
      <c r="A21" s="1" t="s">
        <v>37</v>
      </c>
      <c r="B21" s="1"/>
      <c r="C21" s="10" t="s">
        <v>38</v>
      </c>
      <c r="D21" s="1" t="s">
        <v>39</v>
      </c>
      <c r="E21" s="13">
        <v>0.327</v>
      </c>
      <c r="F21" s="14">
        <v>21.94</v>
      </c>
      <c r="G21" s="14">
        <f ca="1">ROUND(INDIRECT(ADDRESS(ROW()+(0), COLUMN()+(-2), 1))*INDIRECT(ADDRESS(ROW()+(0), COLUMN()+(-1), 1)), 2)</f>
        <v>7.17</v>
      </c>
    </row>
    <row r="22" spans="1:7" ht="13.50" thickBot="1" customHeight="1">
      <c r="A22" s="15"/>
      <c r="B22" s="15"/>
      <c r="C22" s="15"/>
      <c r="D22" s="15"/>
      <c r="E22" s="9" t="s">
        <v>40</v>
      </c>
      <c r="F22" s="9"/>
      <c r="G22" s="17">
        <f ca="1">ROUND(SUM(INDIRECT(ADDRESS(ROW()+(-1), COLUMN()+(0), 1)),INDIRECT(ADDRESS(ROW()+(-2), COLUMN()+(0), 1))), 2)</f>
        <v>11.91</v>
      </c>
    </row>
    <row r="23" spans="1:7" ht="13.50" thickBot="1" customHeight="1">
      <c r="A23" s="15">
        <v>4</v>
      </c>
      <c r="B23" s="15"/>
      <c r="C23" s="15"/>
      <c r="D23" s="18" t="s">
        <v>41</v>
      </c>
      <c r="E23" s="18"/>
      <c r="F23" s="15"/>
      <c r="G23" s="15"/>
    </row>
    <row r="24" spans="1:7" ht="13.50" thickBot="1" customHeight="1">
      <c r="A24" s="19"/>
      <c r="B24" s="19"/>
      <c r="C24" s="20" t="s">
        <v>42</v>
      </c>
      <c r="D24" s="19" t="s">
        <v>43</v>
      </c>
      <c r="E24" s="13">
        <v>2</v>
      </c>
      <c r="F24" s="14">
        <f ca="1">ROUND(SUM(INDIRECT(ADDRESS(ROW()+(-2), COLUMN()+(1), 1)),INDIRECT(ADDRESS(ROW()+(-6), COLUMN()+(1), 1)),INDIRECT(ADDRESS(ROW()+(-10), COLUMN()+(1), 1))), 2)</f>
        <v>27.5</v>
      </c>
      <c r="G24" s="14">
        <f ca="1">ROUND(INDIRECT(ADDRESS(ROW()+(0), COLUMN()+(-2), 1))*INDIRECT(ADDRESS(ROW()+(0), COLUMN()+(-1), 1))/100, 2)</f>
        <v>0.55</v>
      </c>
    </row>
    <row r="25" spans="1:7" ht="13.50" thickBot="1" customHeight="1">
      <c r="A25" s="21" t="s">
        <v>44</v>
      </c>
      <c r="B25" s="21"/>
      <c r="C25" s="22"/>
      <c r="D25" s="23"/>
      <c r="E25" s="24" t="s">
        <v>45</v>
      </c>
      <c r="F25" s="25"/>
      <c r="G25" s="26">
        <f ca="1">ROUND(SUM(INDIRECT(ADDRESS(ROW()+(-1), COLUMN()+(0), 1)),INDIRECT(ADDRESS(ROW()+(-3), COLUMN()+(0), 1)),INDIRECT(ADDRESS(ROW()+(-7), COLUMN()+(0), 1)),INDIRECT(ADDRESS(ROW()+(-11), COLUMN()+(0), 1))), 2)</f>
        <v>28.05</v>
      </c>
    </row>
  </sheetData>
  <mergeCells count="29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B21"/>
    <mergeCell ref="A22:B22"/>
    <mergeCell ref="E22:F22"/>
    <mergeCell ref="A23:B23"/>
    <mergeCell ref="D23:E23"/>
    <mergeCell ref="A24:B24"/>
    <mergeCell ref="A25:D25"/>
    <mergeCell ref="E25:F25"/>
  </mergeCells>
  <pageMargins left="0.147638" right="0.147638" top="0.206693" bottom="0.206693" header="0.0" footer="0.0"/>
  <pageSetup paperSize="9" orientation="portrait"/>
  <rowBreaks count="0" manualBreakCount="0">
    </rowBreaks>
</worksheet>
</file>