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<sst xmlns="http://schemas.openxmlformats.org/spreadsheetml/2006/main" count="43" uniqueCount="43">
  <si>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</si>
  <si>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UXE010</t>
  </si>
  <si>
    <t xml:space="preserve">m³</t>
  </si>
  <si>
    <t xml:space="preserve">Estabilización de explanada mediante aporte de material.</t>
  </si>
  <si>
    <r>
      <rPr>
        <sz val="8.25"/>
        <color rgb="FF000000"/>
        <rFont val="Arial"/>
        <family val="2"/>
      </rPr>
      <t xml:space="preserve">Estabilización mecánica de explanada, con material seleccionado de 25 a 35 cm de espesor, y compactación del material hasta alcanzar una densidad seca no inferior al 100% de la máxima obtenida en el ensayo Proctor Modificado.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</si>
  <si>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</si>
  <si>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</si>
  <si>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</si>
  <si>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</si>
  <si>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</si>
  <si>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</si>
  <si>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</si>
  <si>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mt01art030a</t>
  </si>
  <si>
    <t xml:space="preserve">m³</t>
  </si>
  <si>
    <t xml:space="preserve">Material seleccionado de aportación, para formación de terraplenes, según el art. 330.3.3.1 del PG-3.</t>
  </si>
  <si>
    <t xml:space="preserve">Subtotal materiales:</t>
  </si>
  <si>
    <t xml:space="preserve">Equipo y maquinaria</t>
  </si>
  <si>
    <t xml:space="preserve">mq01pan010a</t>
  </si>
  <si>
    <t xml:space="preserve">h</t>
  </si>
  <si>
    <t xml:space="preserve">Pala cargadora sobre neumáticos de 120 kW/1,9 m³.</t>
  </si>
  <si>
    <t xml:space="preserve">mq04cab010b</t>
  </si>
  <si>
    <t xml:space="preserve">h</t>
  </si>
  <si>
    <t xml:space="preserve">Camión basculante de 10 t de carga, de 147 kW.</t>
  </si>
  <si>
    <t xml:space="preserve">mq01mot010a</t>
  </si>
  <si>
    <t xml:space="preserve">h</t>
  </si>
  <si>
    <t xml:space="preserve">Motoniveladora de 141 kW.</t>
  </si>
  <si>
    <t xml:space="preserve">mq02rov010i</t>
  </si>
  <si>
    <t xml:space="preserve">h</t>
  </si>
  <si>
    <t xml:space="preserve">Compactador monocilíndrico vibrante autopropulsado, de 129 kW, de 16,2 t, anchura de trabajo 213,4 cm.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</si>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</sst>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0.04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</v>
      </c>
      <c r="G10" s="14">
        <v>9.68</v>
      </c>
      <c r="H10" s="14">
        <f ca="1">ROUND(INDIRECT(ADDRESS(ROW()+(0), COLUMN()+(-2), 1))*INDIRECT(ADDRESS(ROW()+(0), COLUMN()+(-1), 1)), 2)</f>
        <v>11.13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0.035</v>
      </c>
      <c r="G13" s="13">
        <v>45.06</v>
      </c>
      <c r="H13" s="13">
        <f ca="1">ROUND(INDIRECT(ADDRESS(ROW()+(0), COLUMN()+(-2), 1))*INDIRECT(ADDRESS(ROW()+(0), COLUMN()+(-1), 1)), 2)</f>
        <v>1.58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0.052</v>
      </c>
      <c r="G14" s="13">
        <v>36.92</v>
      </c>
      <c r="H14" s="13">
        <f ca="1">ROUND(INDIRECT(ADDRESS(ROW()+(0), COLUMN()+(-2), 1))*INDIRECT(ADDRESS(ROW()+(0), COLUMN()+(-1), 1)), 2)</f>
        <v>1.92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0.014</v>
      </c>
      <c r="G15" s="13">
        <v>75.91</v>
      </c>
      <c r="H15" s="13">
        <f ca="1">ROUND(INDIRECT(ADDRESS(ROW()+(0), COLUMN()+(-2), 1))*INDIRECT(ADDRESS(ROW()+(0), COLUMN()+(-1), 1)), 2)</f>
        <v>1.06</v>
      </c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0.051</v>
      </c>
      <c r="G16" s="13">
        <v>69.78</v>
      </c>
      <c r="H16" s="13">
        <f ca="1">ROUND(INDIRECT(ADDRESS(ROW()+(0), COLUMN()+(-2), 1))*INDIRECT(ADDRESS(ROW()+(0), COLUMN()+(-1), 1)), 2)</f>
        <v>3.56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2">
        <v>0.023</v>
      </c>
      <c r="G17" s="14">
        <v>118.9</v>
      </c>
      <c r="H17" s="14">
        <f ca="1">ROUND(INDIRECT(ADDRESS(ROW()+(0), COLUMN()+(-2), 1))*INDIRECT(ADDRESS(ROW()+(0), COLUMN()+(-1), 1)), 2)</f>
        <v>2.73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10.85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2">
        <v>0.08</v>
      </c>
      <c r="G20" s="14">
        <v>21.02</v>
      </c>
      <c r="H20" s="14">
        <f ca="1">ROUND(INDIRECT(ADDRESS(ROW()+(0), COLUMN()+(-2), 1))*INDIRECT(ADDRESS(ROW()+(0), COLUMN()+(-1), 1)), 2)</f>
        <v>1.68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1))), 2)</f>
        <v>1.68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2">
        <v>2</v>
      </c>
      <c r="G23" s="14">
        <f ca="1">ROUND(SUM(INDIRECT(ADDRESS(ROW()+(-2), COLUMN()+(1), 1)),INDIRECT(ADDRESS(ROW()+(-5), COLUMN()+(1), 1)),INDIRECT(ADDRESS(ROW()+(-12), COLUMN()+(1), 1))), 2)</f>
        <v>23.66</v>
      </c>
      <c r="H23" s="14">
        <f ca="1">ROUND(INDIRECT(ADDRESS(ROW()+(0), COLUMN()+(-2), 1))*INDIRECT(ADDRESS(ROW()+(0), COLUMN()+(-1), 1))/100, 2)</f>
        <v>0.47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1)),INDIRECT(ADDRESS(ROW()+(-6), COLUMN()+(0), 1)),INDIRECT(ADDRESS(ROW()+(-13), COLUMN()+(0), 1))), 2)</f>
        <v>24.13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