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<sst xmlns="http://schemas.openxmlformats.org/spreadsheetml/2006/main" count="57" uniqueCount="57">
  <si>
    <t xml:space="preserve"/>
  </si>
  <si>
    <t xml:space="preserve">UXM010</t>
  </si>
  <si>
    <t xml:space="preserve">m²</t>
  </si>
  <si>
    <t xml:space="preserve">Tarima de madera para exterior.</t>
  </si>
  <si>
    <r>
      <rPr>
        <sz val="8.25"/>
        <color rgb="FF000000"/>
        <rFont val="Arial"/>
        <family val="2"/>
      </rPr>
      <t xml:space="preserve">Tarima para exterior, formada por tablas de madera maciza, de elondo, de 28x145x800/2800 mm, resistencia al deslizamiento clase 3, según CTE DB SU, fijadas mediante el sistema de fijación vista, sobre rastreles de madera de pino, de 65x38 mm, con clase de uso 4 según UNE-EN 335, separados 50 cm entre sí y fijados a la solera de hormigón con tacos expansivos metálicos y tirafondos; cepillado y posterior aplicación de dos manos de lasur al agua de secado rápido para exterior, color Teca, acabado satinado rendimiento: 0,083 l/m² cada mano como tratamiento protector y decorativo. Incluso tirafondos para sujeción de las tablas a los rastreles y piezas especiales. El precio no incluye la solera de hormigón.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</si>
  <si>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</si>
  <si>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</si>
  <si>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</si>
  <si>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</si>
  <si>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</si>
  <si>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</si>
  <si>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</si>
  <si>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mt18mva015d</t>
  </si>
  <si>
    <t xml:space="preserve">m</t>
  </si>
  <si>
    <t xml:space="preserve">Rastrel de madera de pino, de 65x38 mm, tratada en autoclave, con clase de uso 4 según UNE-EN 335, para apoyo y fijación de las tarimas de exterior.</t>
  </si>
  <si>
    <t xml:space="preserve">mt18mta030ce</t>
  </si>
  <si>
    <t xml:space="preserve">m²</t>
  </si>
  <si>
    <t xml:space="preserve">Tablas de madera maciza, de elondo, de 28x145x800/2800 mm, sin tratar, para cepillado y aplicación de un tratamiento protector y decorativo en obra; resistencia al deslizamiento clase 3, según CTE DB SU; con accesorios de montaje. Según UNE-EN 13810-1 y UNE-EN 14342</t>
  </si>
  <si>
    <t xml:space="preserve">mt18mva090</t>
  </si>
  <si>
    <t xml:space="preserve">Ud</t>
  </si>
  <si>
    <t xml:space="preserve">Tirafondo latonado, para madera, de cabeza avellanada hexagonal, para llave Allen.</t>
  </si>
  <si>
    <t xml:space="preserve">mt18mva085a</t>
  </si>
  <si>
    <t xml:space="preserve">Ud</t>
  </si>
  <si>
    <t xml:space="preserve">Taco expansivo metálico y tirafondo, para fijación de rastreles o correas de madera sobre soporte base de hormigón.</t>
  </si>
  <si>
    <t xml:space="preserve">mt27lsa020b</t>
  </si>
  <si>
    <t xml:space="preserve">l</t>
  </si>
  <si>
    <t xml:space="preserve">Lasur al agua de secado rápido para exterior, color Teca, acabado satinado, a base de resinas acrílicas híbridas y copolímeros de poliuretano, con un agente biocida, contra hongos de mancha azul y moho, con resistencia a la intemperie, para aplicar con brocha, rodillo o pistola sobre pavimentos exteriores de madera, como tratamiento protector y decorativo.</t>
  </si>
  <si>
    <t xml:space="preserve">Subtotal materiales:</t>
  </si>
  <si>
    <t xml:space="preserve">Mano de obra</t>
  </si>
  <si>
    <t xml:space="preserve">mo025</t>
  </si>
  <si>
    <t xml:space="preserve">h</t>
  </si>
  <si>
    <t xml:space="preserve">Oficial 1ª instalador de pavimentos de madera.</t>
  </si>
  <si>
    <t xml:space="preserve">mo063</t>
  </si>
  <si>
    <t xml:space="preserve">h</t>
  </si>
  <si>
    <t xml:space="preserve">Ayudante instalador de pavimentos de madera.</t>
  </si>
  <si>
    <t xml:space="preserve">mo038</t>
  </si>
  <si>
    <t xml:space="preserve">h</t>
  </si>
  <si>
    <t xml:space="preserve">Oficial 1ª pintor.</t>
  </si>
  <si>
    <t xml:space="preserve">mo076</t>
  </si>
  <si>
    <t xml:space="preserve">h</t>
  </si>
  <si>
    <t xml:space="preserve">Ayudante pintor.</t>
  </si>
  <si>
    <t xml:space="preserve">Subtotal mano de obra:</t>
  </si>
  <si>
    <t xml:space="preserve">Costes directos complementarios</t>
  </si>
  <si>
    <t xml:space="preserve">%</t>
  </si>
  <si>
    <t xml:space="preserve">Costes directos complementarios</t>
  </si>
  <si>
    <t xml:space="preserve">Coste de mantenimiento decenal: 49,38€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</si>
  <si>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</si>
  <si>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</si>
  <si>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</si>
  <si>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</si>
  <si>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</si>
  <si>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14342:2013</t>
  </si>
  <si>
    <t xml:space="preserve">1/3/4</t>
  </si>
  <si>
    <t xml:space="preserve">Suelos de madera y parqué. Características, evaluación de conformidad y marcado.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</si>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</sst>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76" customWidth="1"/>
    <col min="3" max="3" width="1.53" customWidth="1"/>
    <col min="4" max="4" width="6.12" customWidth="1"/>
    <col min="5" max="5" width="71.57" customWidth="1"/>
    <col min="6" max="6" width="3.06"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2.5</v>
      </c>
      <c r="H10" s="11"/>
      <c r="I10" s="12">
        <v>2.55</v>
      </c>
      <c r="J10" s="12">
        <f ca="1">ROUND(INDIRECT(ADDRESS(ROW()+(0), COLUMN()+(-3), 1))*INDIRECT(ADDRESS(ROW()+(0), COLUMN()+(-1), 1)), 2)</f>
        <v>6.38</v>
      </c>
    </row>
    <row r="11" spans="1:10" ht="45.00" thickBot="1" customHeight="1">
      <c r="A11" s="1" t="s">
        <v>15</v>
      </c>
      <c r="B11" s="1"/>
      <c r="C11" s="10" t="s">
        <v>16</v>
      </c>
      <c r="D11" s="10"/>
      <c r="E11" s="1" t="s">
        <v>17</v>
      </c>
      <c r="F11" s="1"/>
      <c r="G11" s="11">
        <v>1.05</v>
      </c>
      <c r="H11" s="11"/>
      <c r="I11" s="12">
        <v>51.84</v>
      </c>
      <c r="J11" s="12">
        <f ca="1">ROUND(INDIRECT(ADDRESS(ROW()+(0), COLUMN()+(-3), 1))*INDIRECT(ADDRESS(ROW()+(0), COLUMN()+(-1), 1)), 2)</f>
        <v>54.43</v>
      </c>
    </row>
    <row r="12" spans="1:10" ht="13.50" thickBot="1" customHeight="1">
      <c r="A12" s="1" t="s">
        <v>18</v>
      </c>
      <c r="B12" s="1"/>
      <c r="C12" s="10" t="s">
        <v>19</v>
      </c>
      <c r="D12" s="10"/>
      <c r="E12" s="1" t="s">
        <v>20</v>
      </c>
      <c r="F12" s="1"/>
      <c r="G12" s="11">
        <v>28</v>
      </c>
      <c r="H12" s="11"/>
      <c r="I12" s="12">
        <v>0.23</v>
      </c>
      <c r="J12" s="12">
        <f ca="1">ROUND(INDIRECT(ADDRESS(ROW()+(0), COLUMN()+(-3), 1))*INDIRECT(ADDRESS(ROW()+(0), COLUMN()+(-1), 1)), 2)</f>
        <v>6.44</v>
      </c>
    </row>
    <row r="13" spans="1:10" ht="24.00" thickBot="1" customHeight="1">
      <c r="A13" s="1" t="s">
        <v>21</v>
      </c>
      <c r="B13" s="1"/>
      <c r="C13" s="10" t="s">
        <v>22</v>
      </c>
      <c r="D13" s="10"/>
      <c r="E13" s="1" t="s">
        <v>23</v>
      </c>
      <c r="F13" s="1"/>
      <c r="G13" s="11">
        <v>5</v>
      </c>
      <c r="H13" s="11"/>
      <c r="I13" s="12">
        <v>1.2</v>
      </c>
      <c r="J13" s="12">
        <f ca="1">ROUND(INDIRECT(ADDRESS(ROW()+(0), COLUMN()+(-3), 1))*INDIRECT(ADDRESS(ROW()+(0), COLUMN()+(-1), 1)), 2)</f>
        <v>6</v>
      </c>
    </row>
    <row r="14" spans="1:10" ht="55.50" thickBot="1" customHeight="1">
      <c r="A14" s="1" t="s">
        <v>24</v>
      </c>
      <c r="B14" s="1"/>
      <c r="C14" s="10" t="s">
        <v>25</v>
      </c>
      <c r="D14" s="10"/>
      <c r="E14" s="1" t="s">
        <v>26</v>
      </c>
      <c r="F14" s="1"/>
      <c r="G14" s="13">
        <v>0.166</v>
      </c>
      <c r="H14" s="13"/>
      <c r="I14" s="14">
        <v>24.94</v>
      </c>
      <c r="J14" s="14">
        <f ca="1">ROUND(INDIRECT(ADDRESS(ROW()+(0), COLUMN()+(-3), 1))*INDIRECT(ADDRESS(ROW()+(0), COLUMN()+(-1), 1)), 2)</f>
        <v>4.14</v>
      </c>
    </row>
    <row r="15" spans="1:10" ht="13.50" thickBot="1" customHeight="1">
      <c r="A15" s="15"/>
      <c r="B15" s="15"/>
      <c r="C15" s="15"/>
      <c r="D15" s="15"/>
      <c r="E15" s="15"/>
      <c r="F15" s="15"/>
      <c r="G15" s="9" t="s">
        <v>27</v>
      </c>
      <c r="H15" s="9"/>
      <c r="I15" s="9"/>
      <c r="J15" s="17">
        <f ca="1">ROUND(SUM(INDIRECT(ADDRESS(ROW()+(-1), COLUMN()+(0), 1)),INDIRECT(ADDRESS(ROW()+(-2), COLUMN()+(0), 1)),INDIRECT(ADDRESS(ROW()+(-3), COLUMN()+(0), 1)),INDIRECT(ADDRESS(ROW()+(-4), COLUMN()+(0), 1)),INDIRECT(ADDRESS(ROW()+(-5), COLUMN()+(0), 1))), 2)</f>
        <v>77.39</v>
      </c>
    </row>
    <row r="16" spans="1:10" ht="13.50" thickBot="1" customHeight="1">
      <c r="A16" s="15">
        <v>2</v>
      </c>
      <c r="B16" s="15"/>
      <c r="C16" s="15"/>
      <c r="D16" s="15"/>
      <c r="E16" s="18" t="s">
        <v>28</v>
      </c>
      <c r="F16" s="18"/>
      <c r="G16" s="18"/>
      <c r="H16" s="18"/>
      <c r="I16" s="15"/>
      <c r="J16" s="15"/>
    </row>
    <row r="17" spans="1:10" ht="13.50" thickBot="1" customHeight="1">
      <c r="A17" s="1" t="s">
        <v>29</v>
      </c>
      <c r="B17" s="1"/>
      <c r="C17" s="10" t="s">
        <v>30</v>
      </c>
      <c r="D17" s="10"/>
      <c r="E17" s="1" t="s">
        <v>31</v>
      </c>
      <c r="F17" s="1"/>
      <c r="G17" s="11">
        <v>0.573</v>
      </c>
      <c r="H17" s="11"/>
      <c r="I17" s="12">
        <v>19.93</v>
      </c>
      <c r="J17" s="12">
        <f ca="1">ROUND(INDIRECT(ADDRESS(ROW()+(0), COLUMN()+(-3), 1))*INDIRECT(ADDRESS(ROW()+(0), COLUMN()+(-1), 1)), 2)</f>
        <v>11.42</v>
      </c>
    </row>
    <row r="18" spans="1:10" ht="13.50" thickBot="1" customHeight="1">
      <c r="A18" s="1" t="s">
        <v>32</v>
      </c>
      <c r="B18" s="1"/>
      <c r="C18" s="10" t="s">
        <v>33</v>
      </c>
      <c r="D18" s="10"/>
      <c r="E18" s="1" t="s">
        <v>34</v>
      </c>
      <c r="F18" s="1"/>
      <c r="G18" s="11">
        <v>0.573</v>
      </c>
      <c r="H18" s="11"/>
      <c r="I18" s="12">
        <v>18.92</v>
      </c>
      <c r="J18" s="12">
        <f ca="1">ROUND(INDIRECT(ADDRESS(ROW()+(0), COLUMN()+(-3), 1))*INDIRECT(ADDRESS(ROW()+(0), COLUMN()+(-1), 1)), 2)</f>
        <v>10.84</v>
      </c>
    </row>
    <row r="19" spans="1:10" ht="13.50" thickBot="1" customHeight="1">
      <c r="A19" s="1" t="s">
        <v>35</v>
      </c>
      <c r="B19" s="1"/>
      <c r="C19" s="10" t="s">
        <v>36</v>
      </c>
      <c r="D19" s="10"/>
      <c r="E19" s="1" t="s">
        <v>37</v>
      </c>
      <c r="F19" s="1"/>
      <c r="G19" s="11">
        <v>0.344</v>
      </c>
      <c r="H19" s="11"/>
      <c r="I19" s="12">
        <v>19.93</v>
      </c>
      <c r="J19" s="12">
        <f ca="1">ROUND(INDIRECT(ADDRESS(ROW()+(0), COLUMN()+(-3), 1))*INDIRECT(ADDRESS(ROW()+(0), COLUMN()+(-1), 1)), 2)</f>
        <v>6.86</v>
      </c>
    </row>
    <row r="20" spans="1:10" ht="13.50" thickBot="1" customHeight="1">
      <c r="A20" s="1" t="s">
        <v>38</v>
      </c>
      <c r="B20" s="1"/>
      <c r="C20" s="10" t="s">
        <v>39</v>
      </c>
      <c r="D20" s="10"/>
      <c r="E20" s="1" t="s">
        <v>40</v>
      </c>
      <c r="F20" s="1"/>
      <c r="G20" s="13">
        <v>0.057</v>
      </c>
      <c r="H20" s="13"/>
      <c r="I20" s="14">
        <v>18.92</v>
      </c>
      <c r="J20" s="14">
        <f ca="1">ROUND(INDIRECT(ADDRESS(ROW()+(0), COLUMN()+(-3), 1))*INDIRECT(ADDRESS(ROW()+(0), COLUMN()+(-1), 1)), 2)</f>
        <v>1.08</v>
      </c>
    </row>
    <row r="21" spans="1:10" ht="13.50" thickBot="1" customHeight="1">
      <c r="A21" s="15"/>
      <c r="B21" s="15"/>
      <c r="C21" s="15"/>
      <c r="D21" s="15"/>
      <c r="E21" s="15"/>
      <c r="F21" s="15"/>
      <c r="G21" s="9" t="s">
        <v>41</v>
      </c>
      <c r="H21" s="9"/>
      <c r="I21" s="9"/>
      <c r="J21" s="17">
        <f ca="1">ROUND(SUM(INDIRECT(ADDRESS(ROW()+(-1), COLUMN()+(0), 1)),INDIRECT(ADDRESS(ROW()+(-2), COLUMN()+(0), 1)),INDIRECT(ADDRESS(ROW()+(-3), COLUMN()+(0), 1)),INDIRECT(ADDRESS(ROW()+(-4), COLUMN()+(0), 1))), 2)</f>
        <v>30.2</v>
      </c>
    </row>
    <row r="22" spans="1:10" ht="13.50" thickBot="1" customHeight="1">
      <c r="A22" s="15">
        <v>3</v>
      </c>
      <c r="B22" s="15"/>
      <c r="C22" s="15"/>
      <c r="D22" s="15"/>
      <c r="E22" s="18" t="s">
        <v>42</v>
      </c>
      <c r="F22" s="18"/>
      <c r="G22" s="18"/>
      <c r="H22" s="18"/>
      <c r="I22" s="15"/>
      <c r="J22" s="15"/>
    </row>
    <row r="23" spans="1:10" ht="13.50" thickBot="1" customHeight="1">
      <c r="A23" s="19"/>
      <c r="B23" s="19"/>
      <c r="C23" s="20" t="s">
        <v>43</v>
      </c>
      <c r="D23" s="20"/>
      <c r="E23" s="19" t="s">
        <v>44</v>
      </c>
      <c r="F23" s="19"/>
      <c r="G23" s="13">
        <v>2</v>
      </c>
      <c r="H23" s="13"/>
      <c r="I23" s="14">
        <f ca="1">ROUND(SUM(INDIRECT(ADDRESS(ROW()+(-2), COLUMN()+(1), 1)),INDIRECT(ADDRESS(ROW()+(-8), COLUMN()+(1), 1))), 2)</f>
        <v>107.59</v>
      </c>
      <c r="J23" s="14">
        <f ca="1">ROUND(INDIRECT(ADDRESS(ROW()+(0), COLUMN()+(-3), 1))*INDIRECT(ADDRESS(ROW()+(0), COLUMN()+(-1), 1))/100, 2)</f>
        <v>2.15</v>
      </c>
    </row>
    <row r="24" spans="1:10" ht="13.50" thickBot="1" customHeight="1">
      <c r="A24" s="21" t="s">
        <v>45</v>
      </c>
      <c r="B24" s="21"/>
      <c r="C24" s="22"/>
      <c r="D24" s="22"/>
      <c r="E24" s="23"/>
      <c r="F24" s="23"/>
      <c r="G24" s="24" t="s">
        <v>46</v>
      </c>
      <c r="H24" s="24"/>
      <c r="I24" s="25"/>
      <c r="J24" s="26">
        <f ca="1">ROUND(SUM(INDIRECT(ADDRESS(ROW()+(-1), COLUMN()+(0), 1)),INDIRECT(ADDRESS(ROW()+(-3), COLUMN()+(0), 1)),INDIRECT(ADDRESS(ROW()+(-9), COLUMN()+(0), 1))), 2)</f>
        <v>109.74</v>
      </c>
    </row>
    <row r="27" spans="1:10" ht="13.50" thickBot="1" customHeight="1">
      <c r="A27" s="27" t="s">
        <v>47</v>
      </c>
      <c r="B27" s="27"/>
      <c r="C27" s="27"/>
      <c r="D27" s="27"/>
      <c r="E27" s="27"/>
      <c r="F27" s="27" t="s">
        <v>48</v>
      </c>
      <c r="G27" s="27"/>
      <c r="H27" s="27" t="s">
        <v>49</v>
      </c>
      <c r="I27" s="27"/>
      <c r="J27" s="27" t="s">
        <v>50</v>
      </c>
    </row>
    <row r="28" spans="1:10" ht="13.50" thickBot="1" customHeight="1">
      <c r="A28" s="28" t="s">
        <v>51</v>
      </c>
      <c r="B28" s="28"/>
      <c r="C28" s="28"/>
      <c r="D28" s="28"/>
      <c r="E28" s="28"/>
      <c r="F28" s="29">
        <v>882014</v>
      </c>
      <c r="G28" s="29"/>
      <c r="H28" s="29">
        <v>882015</v>
      </c>
      <c r="I28" s="29"/>
      <c r="J28" s="29" t="s">
        <v>52</v>
      </c>
    </row>
    <row r="29" spans="1:10" ht="13.50" thickBot="1" customHeight="1">
      <c r="A29" s="30" t="s">
        <v>53</v>
      </c>
      <c r="B29" s="30"/>
      <c r="C29" s="30"/>
      <c r="D29" s="30"/>
      <c r="E29" s="30"/>
      <c r="F29" s="31"/>
      <c r="G29" s="31"/>
      <c r="H29" s="31"/>
      <c r="I29" s="31"/>
      <c r="J29" s="31"/>
    </row>
    <row r="32" spans="1:1" ht="33.75" thickBot="1" customHeight="1">
      <c r="A32" s="1" t="s">
        <v>54</v>
      </c>
      <c r="B32" s="1"/>
      <c r="C32" s="1"/>
      <c r="D32" s="1"/>
      <c r="E32" s="1"/>
      <c r="F32" s="1"/>
      <c r="G32" s="1"/>
      <c r="H32" s="1"/>
      <c r="I32" s="1"/>
      <c r="J32" s="1"/>
    </row>
    <row r="33" spans="1:1" ht="33.75" thickBot="1" customHeight="1">
      <c r="A33" s="1" t="s">
        <v>55</v>
      </c>
      <c r="B33" s="1"/>
      <c r="C33" s="1"/>
      <c r="D33" s="1"/>
      <c r="E33" s="1"/>
      <c r="F33" s="1"/>
      <c r="G33" s="1"/>
      <c r="H33" s="1"/>
      <c r="I33" s="1"/>
      <c r="J33" s="1"/>
    </row>
    <row r="34" spans="1:1" ht="33.75" thickBot="1" customHeight="1">
      <c r="A34" s="1" t="s">
        <v>56</v>
      </c>
      <c r="B34" s="1"/>
      <c r="C34" s="1"/>
      <c r="D34" s="1"/>
      <c r="E34" s="1"/>
      <c r="F34" s="1"/>
      <c r="G34" s="1"/>
      <c r="H34" s="1"/>
      <c r="I34" s="1"/>
      <c r="J34" s="1"/>
    </row>
  </sheetData>
  <mergeCells count="7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I15"/>
    <mergeCell ref="A16:B16"/>
    <mergeCell ref="C16:D16"/>
    <mergeCell ref="E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I21"/>
    <mergeCell ref="A22:B22"/>
    <mergeCell ref="C22:D22"/>
    <mergeCell ref="E22:H22"/>
    <mergeCell ref="A23:B23"/>
    <mergeCell ref="C23:D23"/>
    <mergeCell ref="E23:F23"/>
    <mergeCell ref="G23:H23"/>
    <mergeCell ref="A24:F24"/>
    <mergeCell ref="G24:I24"/>
    <mergeCell ref="A27:E27"/>
    <mergeCell ref="F27:G27"/>
    <mergeCell ref="H27:I27"/>
    <mergeCell ref="A28:E28"/>
    <mergeCell ref="F28:G29"/>
    <mergeCell ref="H28:I29"/>
    <mergeCell ref="J28:J29"/>
    <mergeCell ref="A29:E29"/>
    <mergeCell ref="A32:J32"/>
    <mergeCell ref="A33:J33"/>
    <mergeCell ref="A34:J34"/>
  </mergeCells>
  <pageMargins left="0.147638" right="0.147638" top="0.206693" bottom="0.206693" header="0.0" footer="0.0"/>
  <pageSetup paperSize="9" orientation="portrait"/>
  <rowBreaks count="0" manualBreakCount="0">
    </rowBreaks>
</worksheet>
</file>