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<sst xmlns="http://schemas.openxmlformats.org/spreadsheetml/2006/main" count="35" uniqueCount="35">
  <si>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</si>
  <si>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XMP010</t>
  </si>
  <si>
    <t xml:space="preserve">Ud</t>
  </si>
  <si>
    <t xml:space="preserve">Ensayo destructivo de perfiles laminados.</t>
  </si>
  <si>
    <r>
      <rPr>
        <sz val="8.25"/>
        <color rgb="FF000000"/>
        <rFont val="Arial"/>
        <family val="2"/>
      </rPr>
      <t xml:space="preserve">Ensayo destructivo sobre una muestra de perfil laminado, con determinación de: doblado a 180°; índice de resiliencia; geometría de la sección y desviación de la masa.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</si>
  <si>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</si>
  <si>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</si>
  <si>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</si>
  <si>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</si>
  <si>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</si>
  <si>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</si>
  <si>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</si>
  <si>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</si>
  <si>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</si>
  <si>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</si>
  <si>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mt49pma020</t>
  </si>
  <si>
    <t xml:space="preserve">Ud</t>
  </si>
  <si>
    <t xml:space="preserve">Toma en obra de muestras de perfil laminado en estructura metálica, cuyo peso no exceda de 50 kg.</t>
  </si>
  <si>
    <t xml:space="preserve">mt49pma080</t>
  </si>
  <si>
    <t xml:space="preserve">Ud</t>
  </si>
  <si>
    <t xml:space="preserve">Ensayo de doblado a 180° sobre una muestra de perfil laminado en estructura metálica, según UNE-EN ISO 7438.</t>
  </si>
  <si>
    <t xml:space="preserve">mt49pma090</t>
  </si>
  <si>
    <t xml:space="preserve">Ud</t>
  </si>
  <si>
    <t xml:space="preserve">Ensayo para determinar el índice de resiliencia de una muestra de perfil laminado en estructura metálica, según UNE 7475-1.</t>
  </si>
  <si>
    <t xml:space="preserve">mt49pma120</t>
  </si>
  <si>
    <t xml:space="preserve">Ud</t>
  </si>
  <si>
    <t xml:space="preserve">Ensayo de comprobación de la geometría de la sección y desviación de la masa de una muestra de perfil laminado en estructura metálica.</t>
  </si>
  <si>
    <t xml:space="preserve">mt49pma030</t>
  </si>
  <si>
    <t xml:space="preserve">Ud</t>
  </si>
  <si>
    <t xml:space="preserve">Informe de resultados de los ensayos realizados sobre una muestra de perfil laminado en estructura metálica.</t>
  </si>
  <si>
    <t xml:space="preserve">Subtotal materiales: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</si>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</sst>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2.89" customWidth="1"/>
    <col min="4" max="4" width="4.76" customWidth="1"/>
    <col min="5" max="5" width="77.86" customWidth="1"/>
    <col min="6" max="6" width="13.26" customWidth="1"/>
    <col min="7" max="7" width="9.0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0.74</v>
      </c>
      <c r="H10" s="12">
        <f ca="1">ROUND(INDIRECT(ADDRESS(ROW()+(0), COLUMN()+(-2), 1))*INDIRECT(ADDRESS(ROW()+(0), COLUMN()+(-1), 1)), 2)</f>
        <v>0.74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32.02</v>
      </c>
      <c r="H11" s="12">
        <f ca="1">ROUND(INDIRECT(ADDRESS(ROW()+(0), COLUMN()+(-2), 1))*INDIRECT(ADDRESS(ROW()+(0), COLUMN()+(-1), 1)), 2)</f>
        <v>32.02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24.34</v>
      </c>
      <c r="H12" s="12">
        <f ca="1">ROUND(INDIRECT(ADDRESS(ROW()+(0), COLUMN()+(-2), 1))*INDIRECT(ADDRESS(ROW()+(0), COLUMN()+(-1), 1)), 2)</f>
        <v>24.34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18.54</v>
      </c>
      <c r="H13" s="12">
        <f ca="1">ROUND(INDIRECT(ADDRESS(ROW()+(0), COLUMN()+(-2), 1))*INDIRECT(ADDRESS(ROW()+(0), COLUMN()+(-1), 1)), 2)</f>
        <v>18.54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75.57</v>
      </c>
      <c r="H14" s="12">
        <f ca="1">ROUND(INDIRECT(ADDRESS(ROW()+(0), COLUMN()+(-2), 1))*INDIRECT(ADDRESS(ROW()+(0), COLUMN()+(-1), 1)), 2)</f>
        <v>75.57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96.06</v>
      </c>
      <c r="H15" s="14">
        <f ca="1">ROUND(INDIRECT(ADDRESS(ROW()+(0), COLUMN()+(-2), 1))*INDIRECT(ADDRESS(ROW()+(0), COLUMN()+(-1), 1)), 2)</f>
        <v>96.06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247.27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9"/>
      <c r="B18" s="19"/>
      <c r="C18" s="20" t="s">
        <v>32</v>
      </c>
      <c r="D18" s="20"/>
      <c r="E18" s="19" t="s">
        <v>33</v>
      </c>
      <c r="F18" s="13">
        <v>2</v>
      </c>
      <c r="G18" s="14">
        <f ca="1">ROUND(SUM(INDIRECT(ADDRESS(ROW()+(-2), COLUMN()+(1), 1))), 2)</f>
        <v>247.27</v>
      </c>
      <c r="H18" s="14">
        <f ca="1">ROUND(INDIRECT(ADDRESS(ROW()+(0), COLUMN()+(-2), 1))*INDIRECT(ADDRESS(ROW()+(0), COLUMN()+(-1), 1))/100, 2)</f>
        <v>4.95</v>
      </c>
    </row>
    <row r="19" spans="1:8" ht="13.50" thickBot="1" customHeight="1">
      <c r="A19" s="8"/>
      <c r="B19" s="8"/>
      <c r="C19" s="8"/>
      <c r="D19" s="8"/>
      <c r="E19" s="8"/>
      <c r="F19" s="21" t="s">
        <v>34</v>
      </c>
      <c r="G19" s="21"/>
      <c r="H19" s="22">
        <f ca="1">ROUND(SUM(INDIRECT(ADDRESS(ROW()+(-1), COLUMN()+(0), 1)),INDIRECT(ADDRESS(ROW()+(-3), COLUMN()+(0), 1))), 2)</f>
        <v>252.22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