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<sst xmlns="http://schemas.openxmlformats.org/spreadsheetml/2006/main" count="34" uniqueCount="34">
  <si>
    <t xml:space="preserve"/>
  </si>
  <si>
    <t xml:space="preserve">YCH060</t>
  </si>
  <si>
    <t xml:space="preserve">m²</t>
  </si>
  <si>
    <t xml:space="preserve">Sistema S de red de seguridad para protección de grandes huecos horizontales de forjado.</t>
  </si>
  <si>
    <r>
      <rPr>
        <sz val="8.25"/>
        <color rgb="FF000000"/>
        <rFont val="Arial"/>
        <family val="2"/>
      </rPr>
      <t xml:space="preserve">Sistema S de red de seguridad, para cubrir huecos horizontales de superficie comprendida entre 35 y 250 m² en forjados, formado por: red de seguridad UNE-EN 1263-1 S A2 M100 D M, de poliamida de alta tenacidad, anudada, de color blanco, anclada al forjado cada 50 cm con ganchos metálicos. Incluso cuerda de unión de polipropileno, para unir las redes.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</si>
  <si>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</si>
  <si>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</si>
  <si>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</si>
  <si>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</si>
  <si>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</si>
  <si>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</si>
  <si>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</si>
  <si>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mt50sph010aa</t>
  </si>
  <si>
    <t xml:space="preserve">m²</t>
  </si>
  <si>
    <t xml:space="preserve">Red de seguridad UNE-EN 1263-1 S A2 M100 D M, de poliamida de alta tenacidad, anudada, de color blanco. Cuerda de red de calibre 4,5 mm. Energía de la red A2 (entre 2,2 y 4,4 kJ). Configuración de la red al rombo, con cuerda perimetral de polipropileno de 16 mm de diámetro.</t>
  </si>
  <si>
    <t xml:space="preserve">mt50spr170b</t>
  </si>
  <si>
    <t xml:space="preserve">m</t>
  </si>
  <si>
    <t xml:space="preserve">Cuerda de unión UNE-EN 1263-1 O de polipropileno de alta tenacidad, con tratamiento a los rayos UV, D=8 mm y carga de rotura superior a 7,5 kN.</t>
  </si>
  <si>
    <t xml:space="preserve">mt50spr020a</t>
  </si>
  <si>
    <t xml:space="preserve">Ud</t>
  </si>
  <si>
    <t xml:space="preserve">Gancho metálico, D=12 mm, para montaje de red horizontal.</t>
  </si>
  <si>
    <t xml:space="preserve">Subtotal materiales:</t>
  </si>
  <si>
    <t xml:space="preserve">Mano de obra</t>
  </si>
  <si>
    <t xml:space="preserve">mo119</t>
  </si>
  <si>
    <t xml:space="preserve">h</t>
  </si>
  <si>
    <t xml:space="preserve">Oficial 1ª Seguridad y Salud.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</si>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</sst>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1.02" customWidth="1"/>
    <col min="4" max="4" width="6.63" customWidth="1"/>
    <col min="5" max="5" width="74.63" customWidth="1"/>
    <col min="6" max="6" width="14.11" customWidth="1"/>
    <col min="7" max="7" width="9.86" customWidth="1"/>
    <col min="8" max="8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1.454</v>
      </c>
      <c r="G10" s="12">
        <v>2.79</v>
      </c>
      <c r="H10" s="12">
        <f ca="1">ROUND(INDIRECT(ADDRESS(ROW()+(0), COLUMN()+(-2), 1))*INDIRECT(ADDRESS(ROW()+(0), COLUMN()+(-1), 1)), 2)</f>
        <v>4.06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0.302</v>
      </c>
      <c r="G11" s="12">
        <v>0.21</v>
      </c>
      <c r="H11" s="12">
        <f ca="1">ROUND(INDIRECT(ADDRESS(ROW()+(0), COLUMN()+(-2), 1))*INDIRECT(ADDRESS(ROW()+(0), COLUMN()+(-1), 1)), 2)</f>
        <v>0.06</v>
      </c>
    </row>
    <row r="12" spans="1:8" ht="13.5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0.794</v>
      </c>
      <c r="G12" s="14">
        <v>1.51</v>
      </c>
      <c r="H12" s="14">
        <f ca="1">ROUND(INDIRECT(ADDRESS(ROW()+(0), COLUMN()+(-2), 1))*INDIRECT(ADDRESS(ROW()+(0), COLUMN()+(-1), 1)), 2)</f>
        <v>1.2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5.32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0.231</v>
      </c>
      <c r="G15" s="12">
        <v>23.1</v>
      </c>
      <c r="H15" s="12">
        <f ca="1">ROUND(INDIRECT(ADDRESS(ROW()+(0), COLUMN()+(-2), 1))*INDIRECT(ADDRESS(ROW()+(0), COLUMN()+(-1), 1)), 2)</f>
        <v>5.34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3">
        <v>0.231</v>
      </c>
      <c r="G16" s="14">
        <v>21.69</v>
      </c>
      <c r="H16" s="14">
        <f ca="1">ROUND(INDIRECT(ADDRESS(ROW()+(0), COLUMN()+(-2), 1))*INDIRECT(ADDRESS(ROW()+(0), COLUMN()+(-1), 1)), 2)</f>
        <v>5.01</v>
      </c>
    </row>
    <row r="17" spans="1:8" ht="13.50" thickBot="1" customHeight="1">
      <c r="A17" s="15"/>
      <c r="B17" s="15"/>
      <c r="C17" s="15"/>
      <c r="D17" s="15"/>
      <c r="E17" s="15"/>
      <c r="F17" s="9" t="s">
        <v>29</v>
      </c>
      <c r="G17" s="9"/>
      <c r="H17" s="17">
        <f ca="1">ROUND(SUM(INDIRECT(ADDRESS(ROW()+(-1), COLUMN()+(0), 1)),INDIRECT(ADDRESS(ROW()+(-2), COLUMN()+(0), 1))), 2)</f>
        <v>10.35</v>
      </c>
    </row>
    <row r="18" spans="1:8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5"/>
      <c r="H18" s="15"/>
    </row>
    <row r="19" spans="1:8" ht="13.50" thickBot="1" customHeight="1">
      <c r="A19" s="19"/>
      <c r="B19" s="19"/>
      <c r="C19" s="20" t="s">
        <v>31</v>
      </c>
      <c r="D19" s="20"/>
      <c r="E19" s="19" t="s">
        <v>32</v>
      </c>
      <c r="F19" s="13">
        <v>2</v>
      </c>
      <c r="G19" s="14">
        <f ca="1">ROUND(SUM(INDIRECT(ADDRESS(ROW()+(-2), COLUMN()+(1), 1)),INDIRECT(ADDRESS(ROW()+(-6), COLUMN()+(1), 1))), 2)</f>
        <v>15.67</v>
      </c>
      <c r="H19" s="14">
        <f ca="1">ROUND(INDIRECT(ADDRESS(ROW()+(0), COLUMN()+(-2), 1))*INDIRECT(ADDRESS(ROW()+(0), COLUMN()+(-1), 1))/100, 2)</f>
        <v>0.31</v>
      </c>
    </row>
    <row r="20" spans="1:8" ht="13.50" thickBot="1" customHeight="1">
      <c r="A20" s="8"/>
      <c r="B20" s="8"/>
      <c r="C20" s="8"/>
      <c r="D20" s="8"/>
      <c r="E20" s="8"/>
      <c r="F20" s="21" t="s">
        <v>33</v>
      </c>
      <c r="G20" s="21"/>
      <c r="H20" s="22">
        <f ca="1">ROUND(SUM(INDIRECT(ADDRESS(ROW()+(-1), COLUMN()+(0), 1)),INDIRECT(ADDRESS(ROW()+(-3), COLUMN()+(0), 1)),INDIRECT(ADDRESS(ROW()+(-7), COLUMN()+(0), 1))), 2)</f>
        <v>15.98</v>
      </c>
    </row>
  </sheetData>
  <mergeCells count="36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F17:G17"/>
    <mergeCell ref="A18:B18"/>
    <mergeCell ref="C18:D18"/>
    <mergeCell ref="E18:F18"/>
    <mergeCell ref="A19:B19"/>
    <mergeCell ref="C19:D19"/>
    <mergeCell ref="A20:B20"/>
    <mergeCell ref="C20:D20"/>
    <mergeCell ref="F20:G20"/>
  </mergeCells>
  <pageMargins left="0.147638" right="0.147638" top="0.206693" bottom="0.206693" header="0.0" footer="0.0"/>
  <pageSetup paperSize="9" orientation="portrait"/>
  <rowBreaks count="0" manualBreakCount="0">
    </rowBreaks>
</worksheet>
</file>