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<sst xmlns="http://schemas.openxmlformats.org/spreadsheetml/2006/main" count="60" uniqueCount="60">
  <si>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</si>
  <si>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ZBC040</t>
  </si>
  <si>
    <t xml:space="preserve">Ud</t>
  </si>
  <si>
    <t xml:space="preserve">Sustitución de carpintería exterior acristalada, por carpintería de aluminio "CORTIZO", con rotura de puente térmico y acristalamiento con cámara.</t>
  </si>
  <si>
    <r>
      <rPr>
        <sz val="8.25"/>
        <color rgb="FF000000"/>
        <rFont val="Arial"/>
        <family val="2"/>
      </rPr>
      <t xml:space="preserve">Rehabilitación energética de cerramientos de huecos de fachada, mediante el levantado de la carpintería acristalada existente, de cualquier tipo, situada en fachada, con medios manuales y carga manual de escombros sobre camión o contenedor y sustitución por ventana de aluminio, serie Cor-80 Industrial "CORTIZO", con rotura de puente térmico, dos hojas practicables, con apertura hacia el interior, dimensiones 800x700 mm, acabado lacado color blanco, con el sello QUALICOAT, que garantiza el espesor y la calidad del proceso de lacado, compuesta de hoja de 88 mm y marco de 80 mm, junquillos, galce, juntas de estanqueidad de EPDM, manilla estándar y herrajes, según UNE-EN 14351-1; transmitancia térmica del marco: Uh,m = desde 1,3 W/(m²K); espesor máximo del acristalamiento: 65 mm, con clasificación a la permeabilidad al aire clase 4, según UNE-EN 12207, clasificación a la estanqueidad al agua clase E1950, según UNE-EN 12208, y clasificación a la resistencia a la carga del viento clase C5, según UNE-EN 12210, sin premarco y doble acristalamiento estándar, 4/6/4, conjunto formado por vidrio exterior Float incoloro de 4 mm, cámara de aire deshidratada con perfil separador de aluminio y doble sellado perimetral, de 6 mm, y vidrio interior Float incoloro de 4 mm de espesor; 14 mm de espesor total, con calzos y sellado continuo. Incluso sellado perimetral con masilla de poliuretano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</si>
  <si>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</si>
  <si>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</si>
  <si>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</si>
  <si>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</si>
  <si>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</si>
  <si>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</si>
  <si>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</si>
  <si>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</si>
  <si>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</si>
  <si>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</si>
  <si>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mt25pfz280aaaa</t>
  </si>
  <si>
    <t xml:space="preserve">Ud</t>
  </si>
  <si>
    <t xml:space="preserve">Ventana de aluminio, serie Cor-80 Industrial "CORTIZO", con rotura de puente térmico, dos hojas practicables, con apertura hacia el interior, dimensiones 800x700 mm, acabado lacado color blanco, con el sello QUALICOAT, que garantiza el espesor y la calidad del proceso de lacado, compuesta de hoja de 88 mm y marco de 80 mm, junquillos, galce, juntas de estanqueidad de EPDM, manilla estándar y herrajes, según UNE-EN 14351-1; transmitancia térmica del marco: Uh,m = desde 1,3 W/(m²K); espesor máximo del acristalamiento: 65 mm, con clasificación a la permeabilidad al aire clase 4, según UNE-EN 12207, clasificación a la estanqueidad al agua clase E1950, según UNE-EN 12208, y clasificación a la resistencia a la carga del viento clase C5, según UNE-EN 12210. TSAC.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</si>
  <si>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</si>
  <si>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</si>
  <si>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</si>
  <si>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mt21veg011aaaaa</t>
  </si>
  <si>
    <t xml:space="preserve">m²</t>
  </si>
  <si>
    <t xml:space="preserve">Doble acristalamiento estándar, 4/6/4, conjunto formado por vidrio exterior Float incoloro de 4 mm, cámara de aire deshidratada con perfil separador de aluminio y doble sellado perimetral, de 6 mm, y vidrio interior Float incoloro de 4 mm de espesor; 14 mm de espesor total.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</si>
  <si>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</si>
  <si>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</si>
  <si>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</si>
  <si>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</si>
  <si>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</si>
  <si>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</si>
  <si>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</si>
  <si>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</si>
  <si>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</si>
  <si>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</si>
  <si>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</si>
  <si>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</si>
  <si>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</si>
  <si>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</si>
  <si>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</si>
  <si>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</si>
  <si>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</si>
  <si>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</si>
  <si>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</si>
  <si>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</si>
  <si>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</si>
  <si>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</si>
  <si>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</si>
  <si>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</si>
  <si>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67,24€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</si>
  <si>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</si>
  <si>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</si>
  <si>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</si>
  <si>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</si>
  <si>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</si>
  <si>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</si>
  <si>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</si>
  <si>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Ventanas y puertas. Norma de producto, características de prestación. Parte 1: Ventanas y puertas exteriores peatonales.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</si>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</sst>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21" customWidth="1"/>
    <col min="4" max="4" width="7.65" customWidth="1"/>
    <col min="5" max="5" width="68.34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0.3</v>
      </c>
      <c r="H10" s="11"/>
      <c r="I10" s="12">
        <v>3.13</v>
      </c>
      <c r="J10" s="12">
        <f ca="1">ROUND(INDIRECT(ADDRESS(ROW()+(0), COLUMN()+(-3), 1))*INDIRECT(ADDRESS(ROW()+(0), COLUMN()+(-1), 1)), 2)</f>
        <v>0.94</v>
      </c>
      <c r="K10" s="12"/>
    </row>
    <row r="11" spans="1:11" ht="108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386.48</v>
      </c>
      <c r="J11" s="12">
        <f ca="1">ROUND(INDIRECT(ADDRESS(ROW()+(0), COLUMN()+(-3), 1))*INDIRECT(ADDRESS(ROW()+(0), COLUMN()+(-1), 1)), 2)</f>
        <v>386.48</v>
      </c>
      <c r="K11" s="12"/>
    </row>
    <row r="12" spans="1:11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0.58</v>
      </c>
      <c r="H12" s="11"/>
      <c r="I12" s="12">
        <v>5.77</v>
      </c>
      <c r="J12" s="12">
        <f ca="1">ROUND(INDIRECT(ADDRESS(ROW()+(0), COLUMN()+(-3), 1))*INDIRECT(ADDRESS(ROW()+(0), COLUMN()+(-1), 1)), 2)</f>
        <v>3.35</v>
      </c>
      <c r="K12" s="12"/>
    </row>
    <row r="13" spans="1:11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0.565</v>
      </c>
      <c r="H13" s="11"/>
      <c r="I13" s="12">
        <v>21.34</v>
      </c>
      <c r="J13" s="12">
        <f ca="1">ROUND(INDIRECT(ADDRESS(ROW()+(0), COLUMN()+(-3), 1))*INDIRECT(ADDRESS(ROW()+(0), COLUMN()+(-1), 1)), 2)</f>
        <v>12.06</v>
      </c>
      <c r="K13" s="12"/>
    </row>
    <row r="14" spans="1:11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1</v>
      </c>
      <c r="H14" s="13"/>
      <c r="I14" s="14">
        <v>1.26</v>
      </c>
      <c r="J14" s="14">
        <f ca="1">ROUND(INDIRECT(ADDRESS(ROW()+(0), COLUMN()+(-3), 1))*INDIRECT(ADDRESS(ROW()+(0), COLUMN()+(-1), 1)), 2)</f>
        <v>1.26</v>
      </c>
      <c r="K14" s="14"/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404.09</v>
      </c>
      <c r="K15" s="17"/>
    </row>
    <row r="16" spans="1:11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  <c r="K16" s="15"/>
    </row>
    <row r="17" spans="1:11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1.201</v>
      </c>
      <c r="H17" s="11"/>
      <c r="I17" s="12">
        <v>21.69</v>
      </c>
      <c r="J17" s="12">
        <f ca="1">ROUND(INDIRECT(ADDRESS(ROW()+(0), COLUMN()+(-3), 1))*INDIRECT(ADDRESS(ROW()+(0), COLUMN()+(-1), 1)), 2)</f>
        <v>26.05</v>
      </c>
      <c r="K17" s="12"/>
    </row>
    <row r="18" spans="1:11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0.475</v>
      </c>
      <c r="H18" s="11"/>
      <c r="I18" s="12">
        <v>24.59</v>
      </c>
      <c r="J18" s="12">
        <f ca="1">ROUND(INDIRECT(ADDRESS(ROW()+(0), COLUMN()+(-3), 1))*INDIRECT(ADDRESS(ROW()+(0), COLUMN()+(-1), 1)), 2)</f>
        <v>11.68</v>
      </c>
      <c r="K18" s="12"/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0.475</v>
      </c>
      <c r="H19" s="11"/>
      <c r="I19" s="12">
        <v>23.33</v>
      </c>
      <c r="J19" s="12">
        <f ca="1">ROUND(INDIRECT(ADDRESS(ROW()+(0), COLUMN()+(-3), 1))*INDIRECT(ADDRESS(ROW()+(0), COLUMN()+(-1), 1)), 2)</f>
        <v>11.08</v>
      </c>
      <c r="K19" s="12"/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1">
        <v>0.523</v>
      </c>
      <c r="H20" s="11"/>
      <c r="I20" s="12">
        <v>23.41</v>
      </c>
      <c r="J20" s="12">
        <f ca="1">ROUND(INDIRECT(ADDRESS(ROW()+(0), COLUMN()+(-3), 1))*INDIRECT(ADDRESS(ROW()+(0), COLUMN()+(-1), 1)), 2)</f>
        <v>12.24</v>
      </c>
      <c r="K20" s="12"/>
    </row>
    <row r="21" spans="1:11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3">
        <v>0.262</v>
      </c>
      <c r="H21" s="13"/>
      <c r="I21" s="14">
        <v>21.99</v>
      </c>
      <c r="J21" s="14">
        <f ca="1">ROUND(INDIRECT(ADDRESS(ROW()+(0), COLUMN()+(-3), 1))*INDIRECT(ADDRESS(ROW()+(0), COLUMN()+(-1), 1)), 2)</f>
        <v>5.76</v>
      </c>
      <c r="K21" s="14"/>
    </row>
    <row r="22" spans="1:11" ht="13.50" thickBot="1" customHeight="1">
      <c r="A22" s="15"/>
      <c r="B22" s="15"/>
      <c r="C22" s="15"/>
      <c r="D22" s="15"/>
      <c r="E22" s="15"/>
      <c r="F22" s="15"/>
      <c r="G22" s="9" t="s">
        <v>44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66.81</v>
      </c>
      <c r="K22" s="17"/>
    </row>
    <row r="23" spans="1:11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8"/>
      <c r="I23" s="15"/>
      <c r="J23" s="15"/>
      <c r="K23" s="15"/>
    </row>
    <row r="24" spans="1:11" ht="13.50" thickBot="1" customHeight="1">
      <c r="A24" s="19"/>
      <c r="B24" s="19"/>
      <c r="C24" s="19"/>
      <c r="D24" s="20" t="s">
        <v>46</v>
      </c>
      <c r="E24" s="19" t="s">
        <v>47</v>
      </c>
      <c r="F24" s="19"/>
      <c r="G24" s="13">
        <v>2</v>
      </c>
      <c r="H24" s="13"/>
      <c r="I24" s="14">
        <f ca="1">ROUND(SUM(INDIRECT(ADDRESS(ROW()+(-2), COLUMN()+(1), 1)),INDIRECT(ADDRESS(ROW()+(-9), COLUMN()+(1), 1))), 2)</f>
        <v>470.9</v>
      </c>
      <c r="J24" s="14">
        <f ca="1">ROUND(INDIRECT(ADDRESS(ROW()+(0), COLUMN()+(-3), 1))*INDIRECT(ADDRESS(ROW()+(0), COLUMN()+(-1), 1))/100, 2)</f>
        <v>9.42</v>
      </c>
      <c r="K24" s="14"/>
    </row>
    <row r="25" spans="1:11" ht="13.50" thickBot="1" customHeight="1">
      <c r="A25" s="21" t="s">
        <v>48</v>
      </c>
      <c r="B25" s="21"/>
      <c r="C25" s="21"/>
      <c r="D25" s="22"/>
      <c r="E25" s="23"/>
      <c r="F25" s="23"/>
      <c r="G25" s="24" t="s">
        <v>49</v>
      </c>
      <c r="H25" s="24"/>
      <c r="I25" s="25"/>
      <c r="J25" s="26">
        <f ca="1">ROUND(SUM(INDIRECT(ADDRESS(ROW()+(-1), COLUMN()+(0), 1)),INDIRECT(ADDRESS(ROW()+(-3), COLUMN()+(0), 1)),INDIRECT(ADDRESS(ROW()+(-10), COLUMN()+(0), 1))), 2)</f>
        <v>480.32</v>
      </c>
      <c r="K25" s="26"/>
    </row>
    <row r="28" spans="1:11" ht="13.50" thickBot="1" customHeight="1">
      <c r="A28" s="27" t="s">
        <v>50</v>
      </c>
      <c r="B28" s="27"/>
      <c r="C28" s="27"/>
      <c r="D28" s="27"/>
      <c r="E28" s="27"/>
      <c r="F28" s="27" t="s">
        <v>51</v>
      </c>
      <c r="G28" s="27"/>
      <c r="H28" s="27" t="s">
        <v>52</v>
      </c>
      <c r="I28" s="27"/>
      <c r="J28" s="27"/>
      <c r="K28" s="27" t="s">
        <v>53</v>
      </c>
    </row>
    <row r="29" spans="1:11" ht="13.50" thickBot="1" customHeight="1">
      <c r="A29" s="28" t="s">
        <v>54</v>
      </c>
      <c r="B29" s="28"/>
      <c r="C29" s="28"/>
      <c r="D29" s="28"/>
      <c r="E29" s="28"/>
      <c r="F29" s="29">
        <v>1.11202e+06</v>
      </c>
      <c r="G29" s="29"/>
      <c r="H29" s="29">
        <v>1.11202e+06</v>
      </c>
      <c r="I29" s="29"/>
      <c r="J29" s="29"/>
      <c r="K29" s="29" t="s">
        <v>55</v>
      </c>
    </row>
    <row r="30" spans="1:11" ht="24.00" thickBot="1" customHeight="1">
      <c r="A30" s="30" t="s">
        <v>56</v>
      </c>
      <c r="B30" s="30"/>
      <c r="C30" s="30"/>
      <c r="D30" s="30"/>
      <c r="E30" s="30"/>
      <c r="F30" s="31"/>
      <c r="G30" s="31"/>
      <c r="H30" s="31"/>
      <c r="I30" s="31"/>
      <c r="J30" s="31"/>
      <c r="K30" s="31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2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I15"/>
    <mergeCell ref="J15:K15"/>
    <mergeCell ref="A16:C16"/>
    <mergeCell ref="E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I22"/>
    <mergeCell ref="J22:K22"/>
    <mergeCell ref="A23:C23"/>
    <mergeCell ref="E23:H23"/>
    <mergeCell ref="J23:K23"/>
    <mergeCell ref="A24:C24"/>
    <mergeCell ref="E24:F24"/>
    <mergeCell ref="G24:H24"/>
    <mergeCell ref="J24:K24"/>
    <mergeCell ref="A25:F25"/>
    <mergeCell ref="G25:I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