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<sst xmlns="http://schemas.openxmlformats.org/spreadsheetml/2006/main" count="44" uniqueCount="44">
  <si>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</si>
  <si>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ZCQ020</t>
  </si>
  <si>
    <t xml:space="preserve">Ud</t>
  </si>
  <si>
    <t xml:space="preserve">Caldera de biomasa, para la combustión de pellets.</t>
  </si>
  <si>
    <r>
      <rPr>
        <sz val="8.25"/>
        <color rgb="FF000000"/>
        <rFont val="Arial"/>
        <family val="2"/>
      </rPr>
      <t xml:space="preserve">Rehabilitación energética de edificio mediante la colocación, en sustitución de equipo existente, de caldera para la combustión de pellets, potencia nominal de 2,5 a 8 kW, con sistema de alimentación de pellets, compuesto por kit básico de extractor flexible para pellets, formado por tubo extractor de 1 m de longitud y motor de accionamiento de 0,55 kW, para alimentación monofásica a 230 V, 3 m de tubo de ampliación de extractor flexible para pellets, 1 m de tubo de conexión de extractor flexible para pellets.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</si>
  <si>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</si>
  <si>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</si>
  <si>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</si>
  <si>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</si>
  <si>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</si>
  <si>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</si>
  <si>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</si>
  <si>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mt38cbh010a</t>
  </si>
  <si>
    <t xml:space="preserve">Ud</t>
  </si>
  <si>
    <t xml:space="preserve">Caldera para la combustión de pellets, potencia nominal de 2,5 a 8 kW, con cuerpo de acero soldado y ensayado a presión, de 1030x590x700 mm, aislamiento interior, cámara de combustión con sistema automático de limpieza del quemador mediante parrilla basculante, intercambiador de calor de tubos verticales con mecanismo de limpieza automática, aprovechamiento del calor residual, equipo de limpieza, control de la combustión mediante sonda integrada.</t>
  </si>
  <si>
    <t xml:space="preserve">mt38cbh100a</t>
  </si>
  <si>
    <t xml:space="preserve">Ud</t>
  </si>
  <si>
    <t xml:space="preserve">Puesta en marcha y formación en el manejo de caldera de biomasa.</t>
  </si>
  <si>
    <t xml:space="preserve">mt38cbh052a</t>
  </si>
  <si>
    <t xml:space="preserve">Ud</t>
  </si>
  <si>
    <t xml:space="preserve">Kit básico de extractor flexible para pellets, formado por tubo extractor de 1 m de longitud y motor de accionamiento de 0,55 kW, para alimentación monofásica a 230 V, para sistema de alimentación de caldera de biomasa.</t>
  </si>
  <si>
    <t xml:space="preserve">mt38cbh076a</t>
  </si>
  <si>
    <t xml:space="preserve">m</t>
  </si>
  <si>
    <t xml:space="preserve">Tubo de ampliación de extractor flexible para pellets, para sistema de alimentación de caldera de biomasa.</t>
  </si>
  <si>
    <t xml:space="preserve">mt38cbh077a</t>
  </si>
  <si>
    <t xml:space="preserve">m</t>
  </si>
  <si>
    <t xml:space="preserve">Tubo de conexión de extractor flexible para pellets, para sistema de alimentación de caldera de biomasa.</t>
  </si>
  <si>
    <t xml:space="preserve">mt38cbh078a</t>
  </si>
  <si>
    <t xml:space="preserve">m</t>
  </si>
  <si>
    <t xml:space="preserve">Transportador helicoidal sinfín flexible, para sistema de alimentación de caldera de biomasa.</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</si>
  <si>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</si>
  <si>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</si>
  <si>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</si>
  <si>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</si>
  <si>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</si>
  <si>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</si>
  <si>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</si>
  <si>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</si>
  <si>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</si>
  <si>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</si>
  <si>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</si>
  <si>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</si>
  <si>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3.744,02€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</si>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</sst>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4204.2</v>
      </c>
      <c r="H10" s="12">
        <f ca="1">ROUND(INDIRECT(ADDRESS(ROW()+(0), COLUMN()+(-2), 1))*INDIRECT(ADDRESS(ROW()+(0), COLUMN()+(-1), 1)), 2)</f>
        <v>4204.2</v>
      </c>
    </row>
    <row r="11" spans="1:8" ht="13.50" thickBot="1" customHeight="1">
      <c r="A11" s="1" t="s">
        <v>15</v>
      </c>
      <c r="B11" s="1"/>
      <c r="C11" s="10" t="s">
        <v>16</v>
      </c>
      <c r="D11" s="10"/>
      <c r="E11" s="1" t="s">
        <v>17</v>
      </c>
      <c r="F11" s="11">
        <v>1</v>
      </c>
      <c r="G11" s="12">
        <v>341.25</v>
      </c>
      <c r="H11" s="12">
        <f ca="1">ROUND(INDIRECT(ADDRESS(ROW()+(0), COLUMN()+(-2), 1))*INDIRECT(ADDRESS(ROW()+(0), COLUMN()+(-1), 1)), 2)</f>
        <v>341.25</v>
      </c>
    </row>
    <row r="12" spans="1:8" ht="34.50" thickBot="1" customHeight="1">
      <c r="A12" s="1" t="s">
        <v>18</v>
      </c>
      <c r="B12" s="1"/>
      <c r="C12" s="10" t="s">
        <v>19</v>
      </c>
      <c r="D12" s="10"/>
      <c r="E12" s="1" t="s">
        <v>20</v>
      </c>
      <c r="F12" s="11">
        <v>1</v>
      </c>
      <c r="G12" s="12">
        <v>1005.23</v>
      </c>
      <c r="H12" s="12">
        <f ca="1">ROUND(INDIRECT(ADDRESS(ROW()+(0), COLUMN()+(-2), 1))*INDIRECT(ADDRESS(ROW()+(0), COLUMN()+(-1), 1)), 2)</f>
        <v>1005.23</v>
      </c>
    </row>
    <row r="13" spans="1:8" ht="24.00" thickBot="1" customHeight="1">
      <c r="A13" s="1" t="s">
        <v>21</v>
      </c>
      <c r="B13" s="1"/>
      <c r="C13" s="10" t="s">
        <v>22</v>
      </c>
      <c r="D13" s="10"/>
      <c r="E13" s="1" t="s">
        <v>23</v>
      </c>
      <c r="F13" s="11">
        <v>3</v>
      </c>
      <c r="G13" s="12">
        <v>184.28</v>
      </c>
      <c r="H13" s="12">
        <f ca="1">ROUND(INDIRECT(ADDRESS(ROW()+(0), COLUMN()+(-2), 1))*INDIRECT(ADDRESS(ROW()+(0), COLUMN()+(-1), 1)), 2)</f>
        <v>552.84</v>
      </c>
    </row>
    <row r="14" spans="1:8" ht="24.00" thickBot="1" customHeight="1">
      <c r="A14" s="1" t="s">
        <v>24</v>
      </c>
      <c r="B14" s="1"/>
      <c r="C14" s="10" t="s">
        <v>25</v>
      </c>
      <c r="D14" s="10"/>
      <c r="E14" s="1" t="s">
        <v>26</v>
      </c>
      <c r="F14" s="11">
        <v>1</v>
      </c>
      <c r="G14" s="12">
        <v>36.08</v>
      </c>
      <c r="H14" s="12">
        <f ca="1">ROUND(INDIRECT(ADDRESS(ROW()+(0), COLUMN()+(-2), 1))*INDIRECT(ADDRESS(ROW()+(0), COLUMN()+(-1), 1)), 2)</f>
        <v>36.08</v>
      </c>
    </row>
    <row r="15" spans="1:8" ht="24.00" thickBot="1" customHeight="1">
      <c r="A15" s="1" t="s">
        <v>27</v>
      </c>
      <c r="B15" s="1"/>
      <c r="C15" s="10" t="s">
        <v>28</v>
      </c>
      <c r="D15" s="10"/>
      <c r="E15" s="1" t="s">
        <v>29</v>
      </c>
      <c r="F15" s="13">
        <v>5</v>
      </c>
      <c r="G15" s="14">
        <v>42.9</v>
      </c>
      <c r="H15" s="14">
        <f ca="1">ROUND(INDIRECT(ADDRESS(ROW()+(0), COLUMN()+(-2), 1))*INDIRECT(ADDRESS(ROW()+(0), COLUMN()+(-1), 1)), 2)</f>
        <v>214.5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6354.1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3.376</v>
      </c>
      <c r="G18" s="12">
        <v>23.74</v>
      </c>
      <c r="H18" s="12">
        <f ca="1">ROUND(INDIRECT(ADDRESS(ROW()+(0), COLUMN()+(-2), 1))*INDIRECT(ADDRESS(ROW()+(0), COLUMN()+(-1), 1)), 2)</f>
        <v>80.15</v>
      </c>
    </row>
    <row r="19" spans="1:8" ht="13.50" thickBot="1" customHeight="1">
      <c r="A19" s="1" t="s">
        <v>35</v>
      </c>
      <c r="B19" s="1"/>
      <c r="C19" s="10" t="s">
        <v>36</v>
      </c>
      <c r="D19" s="10"/>
      <c r="E19" s="1" t="s">
        <v>37</v>
      </c>
      <c r="F19" s="13">
        <v>3.376</v>
      </c>
      <c r="G19" s="14">
        <v>21.9</v>
      </c>
      <c r="H19" s="14">
        <f ca="1">ROUND(INDIRECT(ADDRESS(ROW()+(0), COLUMN()+(-2), 1))*INDIRECT(ADDRESS(ROW()+(0), COLUMN()+(-1), 1)), 2)</f>
        <v>73.93</v>
      </c>
    </row>
    <row r="20" spans="1:8" ht="13.50" thickBot="1" customHeight="1">
      <c r="A20" s="15"/>
      <c r="B20" s="15"/>
      <c r="C20" s="15"/>
      <c r="D20" s="15"/>
      <c r="E20" s="15"/>
      <c r="F20" s="9" t="s">
        <v>38</v>
      </c>
      <c r="G20" s="9"/>
      <c r="H20" s="17">
        <f ca="1">ROUND(SUM(INDIRECT(ADDRESS(ROW()+(-1), COLUMN()+(0), 1)),INDIRECT(ADDRESS(ROW()+(-2), COLUMN()+(0), 1))), 2)</f>
        <v>154.08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6508.18</v>
      </c>
      <c r="H22" s="14">
        <f ca="1">ROUND(INDIRECT(ADDRESS(ROW()+(0), COLUMN()+(-2), 1))*INDIRECT(ADDRESS(ROW()+(0), COLUMN()+(-1), 1))/100, 2)</f>
        <v>130.16</v>
      </c>
    </row>
    <row r="23" spans="1:8" ht="13.50" thickBot="1" customHeight="1">
      <c r="A23" s="21" t="s">
        <v>42</v>
      </c>
      <c r="B23" s="21"/>
      <c r="C23" s="22"/>
      <c r="D23" s="22"/>
      <c r="E23" s="23"/>
      <c r="F23" s="24" t="s">
        <v>43</v>
      </c>
      <c r="G23" s="25"/>
      <c r="H23" s="26">
        <f ca="1">ROUND(SUM(INDIRECT(ADDRESS(ROW()+(-1), COLUMN()+(0), 1)),INDIRECT(ADDRESS(ROW()+(-3), COLUMN()+(0), 1)),INDIRECT(ADDRESS(ROW()+(-7), COLUMN()+(0), 1))), 2)</f>
        <v>6638.34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