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<sst xmlns="http://schemas.openxmlformats.org/spreadsheetml/2006/main" count="62" uniqueCount="62">
  <si>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</si>
  <si>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ZFF029</t>
  </si>
  <si>
    <t xml:space="preserve">m²</t>
  </si>
  <si>
    <t xml:space="preserve">Sistema ETICS "BAUMIT" de aislamiento térmico por el exterior de fachada existente.</t>
  </si>
  <si>
    <r>
      <rPr>
        <sz val="8.25"/>
        <color rgb="FF000000"/>
        <rFont val="Arial"/>
        <family val="2"/>
      </rPr>
      <t xml:space="preserve">Rehabilitación energética de fachada, mediante aislamiento térmico por el exterior, con el sistema OpenSystem "BAUMIT", con ETE 09/0256, compuesto por: panel rígido de poliestireno expandido, OpenAir "BAUMIT", de 60 mm de espesor y 1000x500 mm, con revestimiento reflectante de color blanco, fijado al soporte con mortero adhesivo OpenContact "BAUMIT", de color blanco, aplicado manualmente y fijaciones mecánicas con taco de expansión de fibra de vidrio reforzada con poliamida, StarTrack Red "BAUMIT"; capa de regularización de mortero adhesivo OpenContact "BAUMIT", de color blanco, aplicado manualmente, armado con malla de fibra de vidrio antiálcalis, StarTex 145 "BAUMIT", de 4x4 mm de luz de malla, de 145 g/m² de masa superficial y 0,5 mm de espesor; capa de acabado de revestimiento hidrófugo, NanoporTop "BAUMIT", de color blanco, acabado Kratz 1,5, sobre una mano de imprimación, UniPrimer "BAUMIT", de color blanco. Incluso perfiles de arranque SockelProfil "BAUMIT" de aluminio, perfiles para formación de goterones TropfkantenProfil "BAUMIT", de PVC con malla, perfiles de esquina Flexibel "BAUMIT" y cinta autoadhesiva FugendichtBand para sellado de uniones del premarco de la carpintería.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</si>
  <si>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</si>
  <si>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</si>
  <si>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</si>
  <si>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</si>
  <si>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</si>
  <si>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</si>
  <si>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</si>
  <si>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mt28bau115c</t>
  </si>
  <si>
    <t xml:space="preserve">m</t>
  </si>
  <si>
    <t xml:space="preserve">Perfil de arranque SockelProfil "BAUMIT", de aluminio, en "U", de 60 mm de anchura, con goterón, para nivelación y soporte de los paneles aislantes de los sistemas de aislamiento térmico por el exterior sobre la línea de zócalo; incluso kit de fijación para perfil.</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</si>
  <si>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</si>
  <si>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</si>
  <si>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</si>
  <si>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mt16bau040b</t>
  </si>
  <si>
    <t xml:space="preserve">m²</t>
  </si>
  <si>
    <t xml:space="preserve">Panel rígido de poliestireno expandido, OpenAir "BAUMIT", de 60 mm de espesor y 1000x500 mm, con revestimiento reflectante de color blanco, resistencia térmica 1,94 m²K/W, conductividad térmica 0,031 W/(mK), densidad 15 kg/m³, Euroclase E de reacción al fuego según UNE-EN 13501-1.</t>
  </si>
  <si>
    <t xml:space="preserve">mt16bau120a</t>
  </si>
  <si>
    <t xml:space="preserve">Ud</t>
  </si>
  <si>
    <t xml:space="preserve">Taco de expansión de fibra de vidrio reforzada con poliamida, StarTrack Red "BAUMIT", de 88 mm de longitud, con aro de estanqueidad y clavo de polipropileno, para fijación de placas aislantes.</t>
  </si>
  <si>
    <t xml:space="preserve">mt28bau160a</t>
  </si>
  <si>
    <t xml:space="preserve">m</t>
  </si>
  <si>
    <t xml:space="preserve">Perfil TropfkantenProfil "BAUMIT", de PVC, con malla de fibra de vidrio antiálcalis, color blanco, para formación de goterones.</t>
  </si>
  <si>
    <t xml:space="preserve">mt28bau130a</t>
  </si>
  <si>
    <t xml:space="preserve">m</t>
  </si>
  <si>
    <t xml:space="preserve">Perfil de esquina Flexibel "BAUMIT", de PVC flexible, color blanco, con malla incorporada de 12,5 cm de anchura a cada lado del perfil, para refuerzo de cantos.</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</si>
  <si>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</si>
  <si>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</si>
  <si>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</si>
  <si>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mt28bau110a</t>
  </si>
  <si>
    <t xml:space="preserve">kg</t>
  </si>
  <si>
    <t xml:space="preserve">Imprimación, UniPrimer "BAUMIT", de color blanco, compuesta por ligantes orgánicos, aditivos con contenido en silicona y sustancias minerales de relleno en dispersión acuosa, impermeable al agua de lluvia y permeable al vapor de agua; para aplicar con brocha, rodillo o pistola.</t>
  </si>
  <si>
    <t xml:space="preserve">mt28bau070c</t>
  </si>
  <si>
    <t xml:space="preserve">kg</t>
  </si>
  <si>
    <t xml:space="preserve">Revestimiento hidrófugo, NanoporTop "BAUMIT", de color blanco, acabado Kratz 1,5, compuesto por ligantes orgánicos, sustancias minerales de relleno, silicatos, pigmentos blancos y de color, microfibras, aditivos y agua, sin cemento, con un tamaño máximo de partícula de 1,5 mm, fotocatalítico, descontaminante y autolimpiable, con resistencia a la intemperie y con alto nivel de difusión de vapor de agua y CO2, para aplicar con llana.</t>
  </si>
  <si>
    <t xml:space="preserve">mt28bau125a</t>
  </si>
  <si>
    <t xml:space="preserve">m</t>
  </si>
  <si>
    <t xml:space="preserve">Cinta de sellado autoexpansiva y autoadhesiva FugendichtBand "BAUMIT", de espuma de poliuretano precomprimida, con resistencia a la intemperie e impermeable al agua de lluvia, para un ancho de junta de 2 a 6 mm.</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</si>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</sst>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0.17</v>
      </c>
      <c r="G10" s="12">
        <v>3.87</v>
      </c>
      <c r="H10" s="12">
        <f ca="1">ROUND(INDIRECT(ADDRESS(ROW()+(0), COLUMN()+(-2), 1))*INDIRECT(ADDRESS(ROW()+(0), COLUMN()+(-1), 1)), 2)</f>
        <v>0.66</v>
      </c>
    </row>
    <row r="11" spans="1:8" ht="45.00" thickBot="1" customHeight="1">
      <c r="A11" s="1" t="s">
        <v>15</v>
      </c>
      <c r="B11" s="1"/>
      <c r="C11" s="10" t="s">
        <v>16</v>
      </c>
      <c r="D11" s="10"/>
      <c r="E11" s="1" t="s">
        <v>17</v>
      </c>
      <c r="F11" s="11">
        <v>9.5</v>
      </c>
      <c r="G11" s="12">
        <v>1.21</v>
      </c>
      <c r="H11" s="12">
        <f ca="1">ROUND(INDIRECT(ADDRESS(ROW()+(0), COLUMN()+(-2), 1))*INDIRECT(ADDRESS(ROW()+(0), COLUMN()+(-1), 1)), 2)</f>
        <v>11.5</v>
      </c>
    </row>
    <row r="12" spans="1:8" ht="45.00" thickBot="1" customHeight="1">
      <c r="A12" s="1" t="s">
        <v>18</v>
      </c>
      <c r="B12" s="1"/>
      <c r="C12" s="10" t="s">
        <v>19</v>
      </c>
      <c r="D12" s="10"/>
      <c r="E12" s="1" t="s">
        <v>20</v>
      </c>
      <c r="F12" s="11">
        <v>1.1</v>
      </c>
      <c r="G12" s="12">
        <v>14.95</v>
      </c>
      <c r="H12" s="12">
        <f ca="1">ROUND(INDIRECT(ADDRESS(ROW()+(0), COLUMN()+(-2), 1))*INDIRECT(ADDRESS(ROW()+(0), COLUMN()+(-1), 1)), 2)</f>
        <v>16.45</v>
      </c>
    </row>
    <row r="13" spans="1:8" ht="34.50" thickBot="1" customHeight="1">
      <c r="A13" s="1" t="s">
        <v>21</v>
      </c>
      <c r="B13" s="1"/>
      <c r="C13" s="10" t="s">
        <v>22</v>
      </c>
      <c r="D13" s="10"/>
      <c r="E13" s="1" t="s">
        <v>23</v>
      </c>
      <c r="F13" s="11">
        <v>6</v>
      </c>
      <c r="G13" s="12">
        <v>0.91</v>
      </c>
      <c r="H13" s="12">
        <f ca="1">ROUND(INDIRECT(ADDRESS(ROW()+(0), COLUMN()+(-2), 1))*INDIRECT(ADDRESS(ROW()+(0), COLUMN()+(-1), 1)), 2)</f>
        <v>5.46</v>
      </c>
    </row>
    <row r="14" spans="1:8" ht="24.00" thickBot="1" customHeight="1">
      <c r="A14" s="1" t="s">
        <v>24</v>
      </c>
      <c r="B14" s="1"/>
      <c r="C14" s="10" t="s">
        <v>25</v>
      </c>
      <c r="D14" s="10"/>
      <c r="E14" s="1" t="s">
        <v>26</v>
      </c>
      <c r="F14" s="11">
        <v>0.17</v>
      </c>
      <c r="G14" s="12">
        <v>3.56</v>
      </c>
      <c r="H14" s="12">
        <f ca="1">ROUND(INDIRECT(ADDRESS(ROW()+(0), COLUMN()+(-2), 1))*INDIRECT(ADDRESS(ROW()+(0), COLUMN()+(-1), 1)), 2)</f>
        <v>0.61</v>
      </c>
    </row>
    <row r="15" spans="1:8" ht="24.00" thickBot="1" customHeight="1">
      <c r="A15" s="1" t="s">
        <v>27</v>
      </c>
      <c r="B15" s="1"/>
      <c r="C15" s="10" t="s">
        <v>28</v>
      </c>
      <c r="D15" s="10"/>
      <c r="E15" s="1" t="s">
        <v>29</v>
      </c>
      <c r="F15" s="11">
        <v>0.4</v>
      </c>
      <c r="G15" s="12">
        <v>1.93</v>
      </c>
      <c r="H15" s="12">
        <f ca="1">ROUND(INDIRECT(ADDRESS(ROW()+(0), COLUMN()+(-2), 1))*INDIRECT(ADDRESS(ROW()+(0), COLUMN()+(-1), 1)), 2)</f>
        <v>0.77</v>
      </c>
    </row>
    <row r="16" spans="1:8" ht="34.50" thickBot="1" customHeight="1">
      <c r="A16" s="1" t="s">
        <v>30</v>
      </c>
      <c r="B16" s="1"/>
      <c r="C16" s="10" t="s">
        <v>31</v>
      </c>
      <c r="D16" s="10"/>
      <c r="E16" s="1" t="s">
        <v>32</v>
      </c>
      <c r="F16" s="11">
        <v>1.1</v>
      </c>
      <c r="G16" s="12">
        <v>1.59</v>
      </c>
      <c r="H16" s="12">
        <f ca="1">ROUND(INDIRECT(ADDRESS(ROW()+(0), COLUMN()+(-2), 1))*INDIRECT(ADDRESS(ROW()+(0), COLUMN()+(-1), 1)), 2)</f>
        <v>1.75</v>
      </c>
    </row>
    <row r="17" spans="1:8" ht="45.00" thickBot="1" customHeight="1">
      <c r="A17" s="1" t="s">
        <v>33</v>
      </c>
      <c r="B17" s="1"/>
      <c r="C17" s="10" t="s">
        <v>34</v>
      </c>
      <c r="D17" s="10"/>
      <c r="E17" s="1" t="s">
        <v>35</v>
      </c>
      <c r="F17" s="11">
        <v>0.225</v>
      </c>
      <c r="G17" s="12">
        <v>3.77</v>
      </c>
      <c r="H17" s="12">
        <f ca="1">ROUND(INDIRECT(ADDRESS(ROW()+(0), COLUMN()+(-2), 1))*INDIRECT(ADDRESS(ROW()+(0), COLUMN()+(-1), 1)), 2)</f>
        <v>0.85</v>
      </c>
    </row>
    <row r="18" spans="1:8" ht="55.50" thickBot="1" customHeight="1">
      <c r="A18" s="1" t="s">
        <v>36</v>
      </c>
      <c r="B18" s="1"/>
      <c r="C18" s="10" t="s">
        <v>37</v>
      </c>
      <c r="D18" s="10"/>
      <c r="E18" s="1" t="s">
        <v>38</v>
      </c>
      <c r="F18" s="11">
        <v>2.5</v>
      </c>
      <c r="G18" s="12">
        <v>4.22</v>
      </c>
      <c r="H18" s="12">
        <f ca="1">ROUND(INDIRECT(ADDRESS(ROW()+(0), COLUMN()+(-2), 1))*INDIRECT(ADDRESS(ROW()+(0), COLUMN()+(-1), 1)), 2)</f>
        <v>10.55</v>
      </c>
    </row>
    <row r="19" spans="1:8" ht="34.50" thickBot="1" customHeight="1">
      <c r="A19" s="1" t="s">
        <v>39</v>
      </c>
      <c r="B19" s="1"/>
      <c r="C19" s="10" t="s">
        <v>40</v>
      </c>
      <c r="D19" s="10"/>
      <c r="E19" s="1" t="s">
        <v>41</v>
      </c>
      <c r="F19" s="13">
        <v>0.5</v>
      </c>
      <c r="G19" s="14">
        <v>1.48</v>
      </c>
      <c r="H19" s="14">
        <f ca="1">ROUND(INDIRECT(ADDRESS(ROW()+(0), COLUMN()+(-2), 1))*INDIRECT(ADDRESS(ROW()+(0), COLUMN()+(-1), 1)), 2)</f>
        <v>0.74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49.34</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0.109</v>
      </c>
      <c r="G22" s="12">
        <v>22.74</v>
      </c>
      <c r="H22" s="12">
        <f ca="1">ROUND(INDIRECT(ADDRESS(ROW()+(0), COLUMN()+(-2), 1))*INDIRECT(ADDRESS(ROW()+(0), COLUMN()+(-1), 1)), 2)</f>
        <v>2.48</v>
      </c>
    </row>
    <row r="23" spans="1:8" ht="13.50" thickBot="1" customHeight="1">
      <c r="A23" s="1" t="s">
        <v>47</v>
      </c>
      <c r="B23" s="1"/>
      <c r="C23" s="10" t="s">
        <v>48</v>
      </c>
      <c r="D23" s="10"/>
      <c r="E23" s="1" t="s">
        <v>49</v>
      </c>
      <c r="F23" s="11">
        <v>0.109</v>
      </c>
      <c r="G23" s="12">
        <v>21.02</v>
      </c>
      <c r="H23" s="12">
        <f ca="1">ROUND(INDIRECT(ADDRESS(ROW()+(0), COLUMN()+(-2), 1))*INDIRECT(ADDRESS(ROW()+(0), COLUMN()+(-1), 1)), 2)</f>
        <v>2.29</v>
      </c>
    </row>
    <row r="24" spans="1:8" ht="13.50" thickBot="1" customHeight="1">
      <c r="A24" s="1" t="s">
        <v>50</v>
      </c>
      <c r="B24" s="1"/>
      <c r="C24" s="10" t="s">
        <v>51</v>
      </c>
      <c r="D24" s="10"/>
      <c r="E24" s="1" t="s">
        <v>52</v>
      </c>
      <c r="F24" s="11">
        <v>1.027</v>
      </c>
      <c r="G24" s="12">
        <v>22.13</v>
      </c>
      <c r="H24" s="12">
        <f ca="1">ROUND(INDIRECT(ADDRESS(ROW()+(0), COLUMN()+(-2), 1))*INDIRECT(ADDRESS(ROW()+(0), COLUMN()+(-1), 1)), 2)</f>
        <v>22.73</v>
      </c>
    </row>
    <row r="25" spans="1:8" ht="13.50" thickBot="1" customHeight="1">
      <c r="A25" s="1" t="s">
        <v>53</v>
      </c>
      <c r="B25" s="1"/>
      <c r="C25" s="10" t="s">
        <v>54</v>
      </c>
      <c r="D25" s="10"/>
      <c r="E25" s="1" t="s">
        <v>55</v>
      </c>
      <c r="F25" s="13">
        <v>1.027</v>
      </c>
      <c r="G25" s="14">
        <v>21.02</v>
      </c>
      <c r="H25" s="14">
        <f ca="1">ROUND(INDIRECT(ADDRESS(ROW()+(0), COLUMN()+(-2), 1))*INDIRECT(ADDRESS(ROW()+(0), COLUMN()+(-1), 1)), 2)</f>
        <v>21.59</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 2)</f>
        <v>49.09</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1)),INDIRECT(ADDRESS(ROW()+(-8), COLUMN()+(1), 1))), 2)</f>
        <v>98.43</v>
      </c>
      <c r="H28" s="14">
        <f ca="1">ROUND(INDIRECT(ADDRESS(ROW()+(0), COLUMN()+(-2), 1))*INDIRECT(ADDRESS(ROW()+(0), COLUMN()+(-1), 1))/100, 2)</f>
        <v>1.97</v>
      </c>
    </row>
    <row r="29" spans="1:8" ht="13.50" thickBot="1" customHeight="1">
      <c r="A29" s="21" t="s">
        <v>60</v>
      </c>
      <c r="B29" s="21"/>
      <c r="C29" s="22"/>
      <c r="D29" s="22"/>
      <c r="E29" s="23"/>
      <c r="F29" s="24" t="s">
        <v>61</v>
      </c>
      <c r="G29" s="25"/>
      <c r="H29" s="26">
        <f ca="1">ROUND(SUM(INDIRECT(ADDRESS(ROW()+(-1), COLUMN()+(0), 1)),INDIRECT(ADDRESS(ROW()+(-3), COLUMN()+(0), 1)),INDIRECT(ADDRESS(ROW()+(-9), COLUMN()+(0), 1))), 2)</f>
        <v>100.4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