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<sst xmlns="http://schemas.openxmlformats.org/spreadsheetml/2006/main" count="54" uniqueCount="54">
  <si>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</si>
  <si>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ZHA011</t>
  </si>
  <si>
    <t xml:space="preserve">m²</t>
  </si>
  <si>
    <t xml:space="preserve">Rehabilitación energética de cubierta plana no transitable. Sistema "ISOVER".</t>
  </si>
  <si>
    <r>
      <rPr>
        <sz val="8.25"/>
        <color rgb="FF000000"/>
        <rFont val="Arial"/>
        <family val="2"/>
      </rPr>
      <t xml:space="preserve">Rehabilitación energética de cubierta plana no transitable. Sistema "ISOVER". AISLAMIENTO TÉRMICO: panel rígido de lana de roca hidrofugada, Ixxo LC "ISOVER", según UNE-EN 13162, revestido por una de sus caras con oxiasfalto y film de polipropileno termofusible, de 40 mm de espesor, resistencia térmica 1 m²K/W, conductividad térmica 0,04 W/(mK), fijado mecánicamente al soporte; IMPERMEABILIZACIÓN: tipo monocapa, adherida, formada por lámina de betún modificado con elastómero SBS, LBM(SBS)-50/G-FP.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</si>
  <si>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</si>
  <si>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</si>
  <si>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</si>
  <si>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</si>
  <si>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</si>
  <si>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</si>
  <si>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</si>
  <si>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mt16lri030va</t>
  </si>
  <si>
    <t xml:space="preserve">m²</t>
  </si>
  <si>
    <t xml:space="preserve">Panel rígido de lana de roca hidrofugada, Ixxo LC "ISOVER", según UNE-EN 13162, revestido por una de sus caras con oxiasfalto y film de polipropileno termofusible, de 40 mm de espesor, resistencia térmica 1 m²K/W, conductividad térmica 0,04 W/(mK), Euroclase F de reacción al fuego según UNE-EN 13501-1.</t>
  </si>
  <si>
    <t xml:space="preserve">mt16aaa020ag</t>
  </si>
  <si>
    <t xml:space="preserve">Ud</t>
  </si>
  <si>
    <t xml:space="preserve">Fijación mecánica para paneles aislantes de lana mineral, colocados directamente sobre la superficie soporte.</t>
  </si>
  <si>
    <t xml:space="preserve">mt14lga010eb</t>
  </si>
  <si>
    <t xml:space="preserve">m²</t>
  </si>
  <si>
    <t xml:space="preserve">Lámina de betún modificado con elastómero SBS, LBM(SBS)-50/G-FP, de 3,5 mm de espesor, masa nominal 5 kg/m², con armadura de fieltro de poliéster reforzado y estabilizado de 150 g/m², con autoprotección mineral de color rojo. Según UNE-EN 13707.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</si>
  <si>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</si>
  <si>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</si>
  <si>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</si>
  <si>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</si>
  <si>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1ª montador de aislamientos.</t>
  </si>
  <si>
    <t xml:space="preserve">mo101</t>
  </si>
  <si>
    <t xml:space="preserve">h</t>
  </si>
  <si>
    <t xml:space="preserve">Ayudante montador de aislamientos.</t>
  </si>
  <si>
    <t xml:space="preserve">mo029</t>
  </si>
  <si>
    <t xml:space="preserve">h</t>
  </si>
  <si>
    <t xml:space="preserve">Oficial 1ª aplicador de láminas impermeabilizantes.</t>
  </si>
  <si>
    <t xml:space="preserve">mo067</t>
  </si>
  <si>
    <t xml:space="preserve">h</t>
  </si>
  <si>
    <t xml:space="preserve">Ayudante aplicador de láminas impermeabilizantes.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</si>
  <si>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</si>
  <si>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</si>
  <si>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</si>
  <si>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</si>
  <si>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2,76€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</si>
  <si>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</si>
  <si>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</si>
  <si>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</si>
  <si>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</si>
  <si>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</si>
  <si>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13162:2012+A1:2015</t>
  </si>
  <si>
    <t xml:space="preserve">1/3/4</t>
  </si>
  <si>
    <t xml:space="preserve">Productos aislantes térmicos para aplicaciones en la edificación. Productos manufacturados de lana mineral (MW). Especificación.</t>
  </si>
  <si>
    <t xml:space="preserve">EN  13707:2004+A2:2009</t>
  </si>
  <si>
    <t xml:space="preserve">1/2+/3/4</t>
  </si>
  <si>
    <t xml:space="preserve">Láminas flexibles para la impermeabilización. Láminas bituminosas con armadura para impermeabilización de cubiertas. Definiciones y características.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</si>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</sst>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1.40" customWidth="1"/>
    <col min="6" max="6" width="3.06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1.05</v>
      </c>
      <c r="H10" s="11"/>
      <c r="I10" s="12">
        <v>20.6</v>
      </c>
      <c r="J10" s="12">
        <f ca="1">ROUND(INDIRECT(ADDRESS(ROW()+(0), COLUMN()+(-3), 1))*INDIRECT(ADDRESS(ROW()+(0), COLUMN()+(-1), 1)), 2)</f>
        <v>21.63</v>
      </c>
    </row>
    <row r="11" spans="1:10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5</v>
      </c>
      <c r="H11" s="11"/>
      <c r="I11" s="12">
        <v>0.2</v>
      </c>
      <c r="J11" s="12">
        <f ca="1">ROUND(INDIRECT(ADDRESS(ROW()+(0), COLUMN()+(-3), 1))*INDIRECT(ADDRESS(ROW()+(0), COLUMN()+(-1), 1)), 2)</f>
        <v>1</v>
      </c>
    </row>
    <row r="12" spans="1:10" ht="34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3">
        <v>1.1</v>
      </c>
      <c r="H12" s="13"/>
      <c r="I12" s="14">
        <v>9.08</v>
      </c>
      <c r="J12" s="14">
        <f ca="1">ROUND(INDIRECT(ADDRESS(ROW()+(0), COLUMN()+(-3), 1))*INDIRECT(ADDRESS(ROW()+(0), COLUMN()+(-1), 1)), 2)</f>
        <v>9.99</v>
      </c>
    </row>
    <row r="13" spans="1:10" ht="13.50" thickBot="1" customHeight="1">
      <c r="A13" s="15"/>
      <c r="B13" s="15"/>
      <c r="C13" s="15"/>
      <c r="D13" s="15"/>
      <c r="E13" s="15"/>
      <c r="F13" s="15"/>
      <c r="G13" s="9" t="s">
        <v>21</v>
      </c>
      <c r="H13" s="9"/>
      <c r="I13" s="9"/>
      <c r="J13" s="17">
        <f ca="1">ROUND(SUM(INDIRECT(ADDRESS(ROW()+(-1), COLUMN()+(0), 1)),INDIRECT(ADDRESS(ROW()+(-2), COLUMN()+(0), 1)),INDIRECT(ADDRESS(ROW()+(-3), COLUMN()+(0), 1))), 2)</f>
        <v>32.62</v>
      </c>
    </row>
    <row r="14" spans="1:10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8"/>
      <c r="H14" s="18"/>
      <c r="I14" s="15"/>
      <c r="J14" s="15"/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1">
        <v>0.109</v>
      </c>
      <c r="H15" s="11"/>
      <c r="I15" s="12">
        <v>23.74</v>
      </c>
      <c r="J15" s="12">
        <f ca="1">ROUND(INDIRECT(ADDRESS(ROW()+(0), COLUMN()+(-3), 1))*INDIRECT(ADDRESS(ROW()+(0), COLUMN()+(-1), 1)), 2)</f>
        <v>2.59</v>
      </c>
    </row>
    <row r="16" spans="1:10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1">
        <v>0.109</v>
      </c>
      <c r="H16" s="11"/>
      <c r="I16" s="12">
        <v>21.94</v>
      </c>
      <c r="J16" s="12">
        <f ca="1">ROUND(INDIRECT(ADDRESS(ROW()+(0), COLUMN()+(-3), 1))*INDIRECT(ADDRESS(ROW()+(0), COLUMN()+(-1), 1)), 2)</f>
        <v>2.39</v>
      </c>
    </row>
    <row r="17" spans="1:10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"/>
      <c r="G17" s="11">
        <v>0.088</v>
      </c>
      <c r="H17" s="11"/>
      <c r="I17" s="12">
        <v>23.1</v>
      </c>
      <c r="J17" s="12">
        <f ca="1">ROUND(INDIRECT(ADDRESS(ROW()+(0), COLUMN()+(-3), 1))*INDIRECT(ADDRESS(ROW()+(0), COLUMN()+(-1), 1)), 2)</f>
        <v>2.03</v>
      </c>
    </row>
    <row r="18" spans="1:10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"/>
      <c r="G18" s="13">
        <v>0.088</v>
      </c>
      <c r="H18" s="13"/>
      <c r="I18" s="14">
        <v>21.94</v>
      </c>
      <c r="J18" s="14">
        <f ca="1">ROUND(INDIRECT(ADDRESS(ROW()+(0), COLUMN()+(-3), 1))*INDIRECT(ADDRESS(ROW()+(0), COLUMN()+(-1), 1)), 2)</f>
        <v>1.93</v>
      </c>
    </row>
    <row r="19" spans="1:10" ht="13.50" thickBot="1" customHeight="1">
      <c r="A19" s="15"/>
      <c r="B19" s="15"/>
      <c r="C19" s="15"/>
      <c r="D19" s="15"/>
      <c r="E19" s="15"/>
      <c r="F19" s="15"/>
      <c r="G19" s="9" t="s">
        <v>35</v>
      </c>
      <c r="H19" s="9"/>
      <c r="I19" s="9"/>
      <c r="J19" s="17">
        <f ca="1">ROUND(SUM(INDIRECT(ADDRESS(ROW()+(-1), COLUMN()+(0), 1)),INDIRECT(ADDRESS(ROW()+(-2), COLUMN()+(0), 1)),INDIRECT(ADDRESS(ROW()+(-3), COLUMN()+(0), 1)),INDIRECT(ADDRESS(ROW()+(-4), COLUMN()+(0), 1))), 2)</f>
        <v>8.94</v>
      </c>
    </row>
    <row r="20" spans="1:10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8"/>
      <c r="H20" s="18"/>
      <c r="I20" s="15"/>
      <c r="J20" s="15"/>
    </row>
    <row r="21" spans="1:10" ht="13.50" thickBot="1" customHeight="1">
      <c r="A21" s="19"/>
      <c r="B21" s="19"/>
      <c r="C21" s="20" t="s">
        <v>37</v>
      </c>
      <c r="D21" s="20"/>
      <c r="E21" s="19" t="s">
        <v>38</v>
      </c>
      <c r="F21" s="19"/>
      <c r="G21" s="13">
        <v>2</v>
      </c>
      <c r="H21" s="13"/>
      <c r="I21" s="14">
        <f ca="1">ROUND(SUM(INDIRECT(ADDRESS(ROW()+(-2), COLUMN()+(1), 1)),INDIRECT(ADDRESS(ROW()+(-8), COLUMN()+(1), 1))), 2)</f>
        <v>41.56</v>
      </c>
      <c r="J21" s="14">
        <f ca="1">ROUND(INDIRECT(ADDRESS(ROW()+(0), COLUMN()+(-3), 1))*INDIRECT(ADDRESS(ROW()+(0), COLUMN()+(-1), 1))/100, 2)</f>
        <v>0.83</v>
      </c>
    </row>
    <row r="22" spans="1:10" ht="13.50" thickBot="1" customHeight="1">
      <c r="A22" s="21" t="s">
        <v>39</v>
      </c>
      <c r="B22" s="21"/>
      <c r="C22" s="22"/>
      <c r="D22" s="22"/>
      <c r="E22" s="23"/>
      <c r="F22" s="23"/>
      <c r="G22" s="24" t="s">
        <v>40</v>
      </c>
      <c r="H22" s="24"/>
      <c r="I22" s="25"/>
      <c r="J22" s="26">
        <f ca="1">ROUND(SUM(INDIRECT(ADDRESS(ROW()+(-1), COLUMN()+(0), 1)),INDIRECT(ADDRESS(ROW()+(-3), COLUMN()+(0), 1)),INDIRECT(ADDRESS(ROW()+(-9), COLUMN()+(0), 1))), 2)</f>
        <v>42.39</v>
      </c>
    </row>
    <row r="25" spans="1:10" ht="13.50" thickBot="1" customHeight="1">
      <c r="A25" s="27" t="s">
        <v>41</v>
      </c>
      <c r="B25" s="27"/>
      <c r="C25" s="27"/>
      <c r="D25" s="27"/>
      <c r="E25" s="27"/>
      <c r="F25" s="27" t="s">
        <v>42</v>
      </c>
      <c r="G25" s="27"/>
      <c r="H25" s="27" t="s">
        <v>43</v>
      </c>
      <c r="I25" s="27"/>
      <c r="J25" s="27" t="s">
        <v>44</v>
      </c>
    </row>
    <row r="26" spans="1:10" ht="13.50" thickBot="1" customHeight="1">
      <c r="A26" s="28" t="s">
        <v>45</v>
      </c>
      <c r="B26" s="28"/>
      <c r="C26" s="28"/>
      <c r="D26" s="28"/>
      <c r="E26" s="28"/>
      <c r="F26" s="29">
        <v>1.07202e+06</v>
      </c>
      <c r="G26" s="29"/>
      <c r="H26" s="29">
        <v>1.07202e+06</v>
      </c>
      <c r="I26" s="29"/>
      <c r="J26" s="29" t="s">
        <v>46</v>
      </c>
    </row>
    <row r="27" spans="1:10" ht="24.00" thickBot="1" customHeight="1">
      <c r="A27" s="30" t="s">
        <v>47</v>
      </c>
      <c r="B27" s="30"/>
      <c r="C27" s="30"/>
      <c r="D27" s="30"/>
      <c r="E27" s="30"/>
      <c r="F27" s="31"/>
      <c r="G27" s="31"/>
      <c r="H27" s="31"/>
      <c r="I27" s="31"/>
      <c r="J27" s="31"/>
    </row>
    <row r="28" spans="1:10" ht="13.50" thickBot="1" customHeight="1">
      <c r="A28" s="28" t="s">
        <v>48</v>
      </c>
      <c r="B28" s="28"/>
      <c r="C28" s="28"/>
      <c r="D28" s="28"/>
      <c r="E28" s="28"/>
      <c r="F28" s="29">
        <v>142010</v>
      </c>
      <c r="G28" s="29"/>
      <c r="H28" s="29">
        <v>1.10201e+06</v>
      </c>
      <c r="I28" s="29"/>
      <c r="J28" s="29" t="s">
        <v>49</v>
      </c>
    </row>
    <row r="29" spans="1:10" ht="24.00" thickBot="1" customHeight="1">
      <c r="A29" s="30" t="s">
        <v>50</v>
      </c>
      <c r="B29" s="30"/>
      <c r="C29" s="30"/>
      <c r="D29" s="30"/>
      <c r="E29" s="30"/>
      <c r="F29" s="31"/>
      <c r="G29" s="31"/>
      <c r="H29" s="31"/>
      <c r="I29" s="31"/>
      <c r="J29" s="31"/>
    </row>
    <row r="32" spans="1:1" ht="33.75" thickBot="1" customHeight="1">
      <c r="A32" s="1" t="s">
        <v>51</v>
      </c>
      <c r="B32" s="1"/>
      <c r="C32" s="1"/>
      <c r="D32" s="1"/>
      <c r="E32" s="1"/>
      <c r="F32" s="1"/>
      <c r="G32" s="1"/>
      <c r="H32" s="1"/>
      <c r="I32" s="1"/>
      <c r="J32" s="1"/>
    </row>
    <row r="33" spans="1:1" ht="33.75" thickBot="1" customHeight="1">
      <c r="A33" s="1" t="s">
        <v>52</v>
      </c>
      <c r="B33" s="1"/>
      <c r="C33" s="1"/>
      <c r="D33" s="1"/>
      <c r="E33" s="1"/>
      <c r="F33" s="1"/>
      <c r="G33" s="1"/>
      <c r="H33" s="1"/>
      <c r="I33" s="1"/>
      <c r="J33" s="1"/>
    </row>
    <row r="34" spans="1:1" ht="33.75" thickBot="1" customHeight="1">
      <c r="A34" s="1" t="s">
        <v>53</v>
      </c>
      <c r="B34" s="1"/>
      <c r="C34" s="1"/>
      <c r="D34" s="1"/>
      <c r="E34" s="1"/>
      <c r="F34" s="1"/>
      <c r="G34" s="1"/>
      <c r="H34" s="1"/>
      <c r="I34" s="1"/>
      <c r="J34" s="1"/>
    </row>
  </sheetData>
  <mergeCells count="75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I13"/>
    <mergeCell ref="A14:B14"/>
    <mergeCell ref="C14:D14"/>
    <mergeCell ref="E14:H14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I19"/>
    <mergeCell ref="A20:B20"/>
    <mergeCell ref="C20:D20"/>
    <mergeCell ref="E20:H20"/>
    <mergeCell ref="A21:B21"/>
    <mergeCell ref="C21:D21"/>
    <mergeCell ref="E21:F21"/>
    <mergeCell ref="G21:H21"/>
    <mergeCell ref="A22:F22"/>
    <mergeCell ref="G22:I22"/>
    <mergeCell ref="A25:E25"/>
    <mergeCell ref="F25:G25"/>
    <mergeCell ref="H25:I25"/>
    <mergeCell ref="A26:E26"/>
    <mergeCell ref="F26:G27"/>
    <mergeCell ref="H26:I27"/>
    <mergeCell ref="J26:J27"/>
    <mergeCell ref="A27:E27"/>
    <mergeCell ref="A28:E28"/>
    <mergeCell ref="F28:G29"/>
    <mergeCell ref="H28:I29"/>
    <mergeCell ref="J28:J29"/>
    <mergeCell ref="A29:E29"/>
    <mergeCell ref="A32:J32"/>
    <mergeCell ref="A33:J33"/>
    <mergeCell ref="A34:J34"/>
  </mergeCells>
  <pageMargins left="0.147638" right="0.147638" top="0.206693" bottom="0.206693" header="0.0" footer="0.0"/>
  <pageSetup paperSize="9" orientation="portrait"/>
  <rowBreaks count="0" manualBreakCount="0">
    </rowBreaks>
</worksheet>
</file>