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<sst xmlns="http://schemas.openxmlformats.org/spreadsheetml/2006/main" count="29" uniqueCount="29">
  <si>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</si>
  <si>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ZIB010</t>
  </si>
  <si>
    <t xml:space="preserve">Ud</t>
  </si>
  <si>
    <t xml:space="preserve">Sustitución de luminaria por luminaria con lámpara LED.</t>
  </si>
  <si>
    <r>
      <rPr>
        <sz val="8.25"/>
        <color rgb="FF000000"/>
        <rFont val="Arial"/>
        <family val="2"/>
      </rPr>
      <t xml:space="preserve">Rehabilitación energética en el sistema de alumbrado del edificio mediante la sustitución de luminaria existente empotrada por luminaria circular fija de techo tipo Downlight, no regulable, empotrada, previo desmontaje de la luminaria con medios manuales y carga manual del material desmontado sobre camión o contenedor.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</si>
  <si>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</si>
  <si>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</si>
  <si>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</si>
  <si>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</si>
  <si>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</si>
  <si>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</si>
  <si>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</si>
  <si>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mt34lle050a</t>
  </si>
  <si>
    <t xml:space="preserve">Ud</t>
  </si>
  <si>
    <t xml:space="preserve">Luminaria circular fija de techo tipo Downlight, no regulable, de 18 W, alimentación a 220/240 V y 50-60 Hz, de 125 mm de diámetro de empotramiento y 110 mm de altura, con lámpara LED no reemplazable, temperatura de color 3000 K, óptica formada por reflector recubierto con aluminio vaporizado, acabado muy brillante, de alto rendimiento, haz de luz extensivo 66°, aro embellecedor de plástico, acabado termoesmaltado, de color blanco, índice de deslumbramiento unificado menor de 19, índice de reproducción cromática mayor de 80, flujo luminoso 882 lúmenes, grado de protección IP40, con flejes de fijación, para empotrar.</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</si>
  <si>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</si>
  <si>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</si>
  <si>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</si>
  <si>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</si>
  <si>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</si>
  <si>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</si>
  <si>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</si>
  <si>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</si>
  <si>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</si>
  <si>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</si>
  <si>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</si>
  <si>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</si>
  <si>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21,49€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</si>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</sst>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3.74" customWidth="1"/>
    <col min="3" max="3" width="2.38" customWidth="1"/>
    <col min="4" max="4" width="5.27" customWidth="1"/>
    <col min="5" max="5" width="75.8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152.68</v>
      </c>
      <c r="H10" s="14">
        <f ca="1">ROUND(INDIRECT(ADDRESS(ROW()+(0), COLUMN()+(-2), 1))*INDIRECT(ADDRESS(ROW()+(0), COLUMN()+(-1), 1)), 2)</f>
        <v>152.68</v>
      </c>
    </row>
    <row r="11" spans="1:8" ht="13.50" thickBot="1" customHeight="1">
      <c r="A11" s="15"/>
      <c r="B11" s="15"/>
      <c r="C11" s="15"/>
      <c r="D11" s="15"/>
      <c r="E11" s="15"/>
      <c r="F11" s="9" t="s">
        <v>15</v>
      </c>
      <c r="G11" s="9"/>
      <c r="H11" s="17">
        <f ca="1">ROUND(SUM(INDIRECT(ADDRESS(ROW()+(-1), COLUMN()+(0), 1))), 2)</f>
        <v>152.68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0.524</v>
      </c>
      <c r="G13" s="13">
        <v>22.74</v>
      </c>
      <c r="H13" s="13">
        <f ca="1">ROUND(INDIRECT(ADDRESS(ROW()+(0), COLUMN()+(-2), 1))*INDIRECT(ADDRESS(ROW()+(0), COLUMN()+(-1), 1)), 2)</f>
        <v>11.92</v>
      </c>
    </row>
    <row r="14" spans="1:8" ht="13.50" thickBot="1" customHeight="1">
      <c r="A14" s="1" t="s">
        <v>20</v>
      </c>
      <c r="B14" s="1"/>
      <c r="C14" s="10" t="s">
        <v>21</v>
      </c>
      <c r="D14" s="10"/>
      <c r="E14" s="1" t="s">
        <v>22</v>
      </c>
      <c r="F14" s="12">
        <v>0.524</v>
      </c>
      <c r="G14" s="14">
        <v>20.98</v>
      </c>
      <c r="H14" s="14">
        <f ca="1">ROUND(INDIRECT(ADDRESS(ROW()+(0), COLUMN()+(-2), 1))*INDIRECT(ADDRESS(ROW()+(0), COLUMN()+(-1), 1)), 2)</f>
        <v>10.99</v>
      </c>
    </row>
    <row r="15" spans="1:8" ht="13.50" thickBot="1" customHeight="1">
      <c r="A15" s="15"/>
      <c r="B15" s="15"/>
      <c r="C15" s="15"/>
      <c r="D15" s="15"/>
      <c r="E15" s="15"/>
      <c r="F15" s="9" t="s">
        <v>23</v>
      </c>
      <c r="G15" s="9"/>
      <c r="H15" s="17">
        <f ca="1">ROUND(SUM(INDIRECT(ADDRESS(ROW()+(-1), COLUMN()+(0), 1)),INDIRECT(ADDRESS(ROW()+(-2), COLUMN()+(0), 1))), 2)</f>
        <v>22.91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175.59</v>
      </c>
      <c r="H17" s="14">
        <f ca="1">ROUND(INDIRECT(ADDRESS(ROW()+(0), COLUMN()+(-2), 1))*INDIRECT(ADDRESS(ROW()+(0), COLUMN()+(-1), 1))/100, 2)</f>
        <v>3.51</v>
      </c>
    </row>
    <row r="18" spans="1:8" ht="13.50" thickBot="1" customHeight="1">
      <c r="A18" s="21" t="s">
        <v>27</v>
      </c>
      <c r="B18" s="21"/>
      <c r="C18" s="22"/>
      <c r="D18" s="22"/>
      <c r="E18" s="23"/>
      <c r="F18" s="24" t="s">
        <v>28</v>
      </c>
      <c r="G18" s="25"/>
      <c r="H18" s="26">
        <f ca="1">ROUND(SUM(INDIRECT(ADDRESS(ROW()+(-1), COLUMN()+(0), 1)),INDIRECT(ADDRESS(ROW()+(-3), COLUMN()+(0), 1)),INDIRECT(ADDRESS(ROW()+(-7), COLUMN()+(0), 1))), 2)</f>
        <v>179.1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