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<sst xmlns="http://schemas.openxmlformats.org/spreadsheetml/2006/main" count="54" uniqueCount="54">
  <si>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</si>
  <si>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ZVA020</t>
  </si>
  <si>
    <t xml:space="preserve">m²</t>
  </si>
  <si>
    <t xml:space="preserve">Rehabilitación energética de fachada, con aislamiento térmico y revestimiento exterior de fachada ventilada de placas laminadas compactas de alta presión (HPL). Sistema "FUNDERMAX".</t>
  </si>
  <si>
    <r>
      <rPr>
        <sz val="8.25"/>
        <color rgb="FF000000"/>
        <rFont val="Arial"/>
        <family val="2"/>
      </rPr>
      <t xml:space="preserve">Rehabilitación energética de fachada. AISLAMIENTO TÉRMICO: panel de lana mineral, según UNE-EN 13162, de 40 mm de espesor, revestido por una de sus caras con un velo negro, resistencia térmica 1,25 m²K/W, conductividad térmica 0,032 W/(mK), colocado a tope, con fijaciones mecánicas sobre fachada existente; REVESTIMIENTO EXTERIOR DE FACHADA VENTILADA: de placas laminadas compactas de alta presión (HPL), Max Exterior "FUNDERMAX", de 4100x1300 mm y 6 mm de espesor, acabado Colour, color a elegir, textura satinada: NT; colocación en posición vertical, mediante el sistema ME08 Remache de fijación vista con remaches ciegos con DAU nº 16/197 A, sobre subestructura soporte de aluminio. Incluso cinta autoadhesiva para sellado de juntas entre paneles aislantes y tirafondos y anclajes mecánicos de expansión de acero inoxidable A2, para la fijación de la subestructura soporte. El precio no incluye la preparación de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</si>
  <si>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</si>
  <si>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</si>
  <si>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</si>
  <si>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</si>
  <si>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</si>
  <si>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</si>
  <si>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</si>
  <si>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mt16lva070b</t>
  </si>
  <si>
    <t xml:space="preserve">m²</t>
  </si>
  <si>
    <t xml:space="preserve">Panel de lana mineral, según UNE-EN 13162, de 40 mm de espesor, revestido por una de sus caras con un velo negro, resistencia térmica 1,25 m²K/W, conductividad térmica 0,032 W/(mK), Euroclase A1 de reacción al fuego según UNE-EN 13501-1, capacidad de absorción de agua a corto plazo &lt;=1 kg/m² y factor de resistencia a la difusión del vapor de agua 1.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</si>
  <si>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</si>
  <si>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</si>
  <si>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</si>
  <si>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</si>
  <si>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</si>
  <si>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</si>
  <si>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mt12fmx010cpaa1</t>
  </si>
  <si>
    <t xml:space="preserve">m²</t>
  </si>
  <si>
    <t xml:space="preserve">Placa laminada compacta de alta presión (HPL), Max Exterior "FUNDERMAX", de 4100x1300 mm y 6 mm de espesor, acabado Colour, color a elegir,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20105-A-02; colocación mediante el sistema ME08 Remache de fijación vista con remaches ciegos, sobre subestructura soporte formada por: perfiles verticales en T de aluminio, y escuadras de carga y escuadras de apoyo de aluminio; remaches ciegos de aluminio o acero termolacado para la fijación del revestimiento a la subestructura soporte, tirafondos de acero inoxidable A2 y tacos de nylon para la fijación de los perfiles a la hoja principal y anclajes mecánicos de expansión, de acero inoxidable A2 para la fijación de los perfiles al forjado; y piezas especiales para la resolución de puntos singulares.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</si>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</sst>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8.1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9.89</v>
      </c>
      <c r="J10" s="12">
        <f ca="1">ROUND(INDIRECT(ADDRESS(ROW()+(0), COLUMN()+(-3), 1))*INDIRECT(ADDRESS(ROW()+(0), COLUMN()+(-1), 1)), 2)</f>
        <v>10.38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4</v>
      </c>
      <c r="H11" s="11"/>
      <c r="I11" s="12">
        <v>0.2</v>
      </c>
      <c r="J11" s="12">
        <f ca="1">ROUND(INDIRECT(ADDRESS(ROW()+(0), COLUMN()+(-3), 1))*INDIRECT(ADDRESS(ROW()+(0), COLUMN()+(-1), 1)), 2)</f>
        <v>0.8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0.44</v>
      </c>
      <c r="H12" s="11"/>
      <c r="I12" s="12">
        <v>0.3</v>
      </c>
      <c r="J12" s="12">
        <f ca="1">ROUND(INDIRECT(ADDRESS(ROW()+(0), COLUMN()+(-3), 1))*INDIRECT(ADDRESS(ROW()+(0), COLUMN()+(-1), 1)), 2)</f>
        <v>0.13</v>
      </c>
    </row>
    <row r="13" spans="1:10" ht="160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1</v>
      </c>
      <c r="H13" s="13"/>
      <c r="I13" s="14">
        <v>86</v>
      </c>
      <c r="J13" s="14">
        <f ca="1">ROUND(INDIRECT(ADDRESS(ROW()+(0), COLUMN()+(-3), 1))*INDIRECT(ADDRESS(ROW()+(0), COLUMN()+(-1), 1)), 2)</f>
        <v>86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97.31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0.138</v>
      </c>
      <c r="H16" s="11"/>
      <c r="I16" s="12">
        <v>22.74</v>
      </c>
      <c r="J16" s="12">
        <f ca="1">ROUND(INDIRECT(ADDRESS(ROW()+(0), COLUMN()+(-3), 1))*INDIRECT(ADDRESS(ROW()+(0), COLUMN()+(-1), 1)), 2)</f>
        <v>3.14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0.138</v>
      </c>
      <c r="H17" s="11"/>
      <c r="I17" s="12">
        <v>21.02</v>
      </c>
      <c r="J17" s="12">
        <f ca="1">ROUND(INDIRECT(ADDRESS(ROW()+(0), COLUMN()+(-3), 1))*INDIRECT(ADDRESS(ROW()+(0), COLUMN()+(-1), 1)), 2)</f>
        <v>2.9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0.932</v>
      </c>
      <c r="H18" s="11"/>
      <c r="I18" s="12">
        <v>22.74</v>
      </c>
      <c r="J18" s="12">
        <f ca="1">ROUND(INDIRECT(ADDRESS(ROW()+(0), COLUMN()+(-3), 1))*INDIRECT(ADDRESS(ROW()+(0), COLUMN()+(-1), 1)), 2)</f>
        <v>21.19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3">
        <v>0.932</v>
      </c>
      <c r="H19" s="13"/>
      <c r="I19" s="14">
        <v>21.02</v>
      </c>
      <c r="J19" s="14">
        <f ca="1">ROUND(INDIRECT(ADDRESS(ROW()+(0), COLUMN()+(-3), 1))*INDIRECT(ADDRESS(ROW()+(0), COLUMN()+(-1), 1)), 2)</f>
        <v>19.59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46.82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9"/>
      <c r="G22" s="13">
        <v>3</v>
      </c>
      <c r="H22" s="13"/>
      <c r="I22" s="14">
        <f ca="1">ROUND(SUM(INDIRECT(ADDRESS(ROW()+(-2), COLUMN()+(1), 1)),INDIRECT(ADDRESS(ROW()+(-8), COLUMN()+(1), 1))), 2)</f>
        <v>144.13</v>
      </c>
      <c r="J22" s="14">
        <f ca="1">ROUND(INDIRECT(ADDRESS(ROW()+(0), COLUMN()+(-3), 1))*INDIRECT(ADDRESS(ROW()+(0), COLUMN()+(-1), 1))/100, 2)</f>
        <v>4.32</v>
      </c>
    </row>
    <row r="23" spans="1:10" ht="13.50" thickBot="1" customHeight="1">
      <c r="A23" s="21" t="s">
        <v>42</v>
      </c>
      <c r="B23" s="21"/>
      <c r="C23" s="21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1)),INDIRECT(ADDRESS(ROW()+(-9), COLUMN()+(0), 1))), 2)</f>
        <v>148.45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8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